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activeTab="1"/>
  </bookViews>
  <sheets>
    <sheet name="Form O" sheetId="1" r:id="rId1"/>
    <sheet name="Rates" sheetId="2" r:id="rId2"/>
  </sheets>
  <definedNames>
    <definedName name="_xlnm.Print_Area" localSheetId="0">'Form O'!$C$7:$H$45</definedName>
    <definedName name="_xlnm.Print_Area" localSheetId="1">Rates!$C$5:$F$203</definedName>
  </definedNames>
  <calcPr calcId="152511"/>
</workbook>
</file>

<file path=xl/calcChain.xml><?xml version="1.0" encoding="utf-8"?>
<calcChain xmlns="http://schemas.openxmlformats.org/spreadsheetml/2006/main">
  <c r="G23" i="1" l="1"/>
  <c r="G35" i="1" l="1"/>
  <c r="F40" i="1" l="1"/>
  <c r="D36" i="1" l="1"/>
  <c r="F107" i="2" l="1"/>
  <c r="G25" i="1" s="1"/>
  <c r="H25" i="1" s="1"/>
  <c r="F95" i="2"/>
  <c r="G24" i="1" s="1"/>
  <c r="H24" i="1" s="1"/>
  <c r="H35" i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F128" i="2"/>
  <c r="G26" i="1" s="1"/>
  <c r="H26" i="1" s="1"/>
  <c r="H23" i="1"/>
  <c r="F47" i="2"/>
  <c r="G22" i="1" s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E36" i="1"/>
  <c r="H22" i="1" l="1"/>
  <c r="H36" i="1" s="1"/>
  <c r="H38" i="1" s="1"/>
  <c r="G36" i="1"/>
  <c r="F36" i="1"/>
</calcChain>
</file>

<file path=xl/sharedStrings.xml><?xml version="1.0" encoding="utf-8"?>
<sst xmlns="http://schemas.openxmlformats.org/spreadsheetml/2006/main" count="357" uniqueCount="255">
  <si>
    <t>FORM - O</t>
  </si>
  <si>
    <t>HOMI BHABHA CENTRE FOR SCIENCE EDUCATION</t>
  </si>
  <si>
    <t>Tata Institute of Fundamental Research</t>
  </si>
  <si>
    <t>FINANCIAL BID (Part II of the Tender)</t>
  </si>
  <si>
    <r>
      <t xml:space="preserve">             Tender No.: HBC/</t>
    </r>
    <r>
      <rPr>
        <b/>
        <sz val="10"/>
        <color theme="1"/>
        <rFont val="Times New Roman"/>
        <family val="1"/>
      </rPr>
      <t xml:space="preserve"> Catering (Canteen) Services </t>
    </r>
    <r>
      <rPr>
        <b/>
        <sz val="10"/>
        <color rgb="FF000000"/>
        <rFont val="Times New Roman"/>
        <family val="1"/>
      </rPr>
      <t>/2024</t>
    </r>
  </si>
  <si>
    <t>Providing Catering (Canteen) Services at HBCSE</t>
  </si>
  <si>
    <t>(To be submitted in a separate sealed envelope)</t>
  </si>
  <si>
    <t>Please mention Bidder’s name on Price Bid Envelope</t>
  </si>
  <si>
    <t>Daily Canteen Items</t>
  </si>
  <si>
    <t>Consumption Units</t>
  </si>
  <si>
    <t xml:space="preserve">Total in </t>
  </si>
  <si>
    <t>Rs.</t>
  </si>
  <si>
    <t xml:space="preserve">Total in Rs. </t>
  </si>
  <si>
    <t>(E) = (B) x (D)</t>
  </si>
  <si>
    <t>(A)</t>
  </si>
  <si>
    <t>(B)</t>
  </si>
  <si>
    <t>(C)</t>
  </si>
  <si>
    <t>(D)</t>
  </si>
  <si>
    <t>(E)</t>
  </si>
  <si>
    <t>(1) Routine Breakfast Items</t>
  </si>
  <si>
    <t>(2) Normal Meal (Lunch/Dinner) Veg.</t>
  </si>
  <si>
    <t>(3) Lunch/Dinner Items</t>
  </si>
  <si>
    <t>(4) Desserts</t>
  </si>
  <si>
    <t>(5) Evening Tea Snacks</t>
  </si>
  <si>
    <t>(A) Breakfast for camps (OCSC/Olympiad/NIUS/Conferences</t>
  </si>
  <si>
    <t>(B) Special Meal  I (Lunch/Dinner) - Veg.</t>
  </si>
  <si>
    <t>(C) Snacks Break (Morning/Evening)</t>
  </si>
  <si>
    <t xml:space="preserve">(D) Packed Lunch (Outstation Events) </t>
  </si>
  <si>
    <t>(E) High Tea Service</t>
  </si>
  <si>
    <t>(F) Special Meal II - Veg.</t>
  </si>
  <si>
    <t>(G) Special Meal III -(Veg. + Non Veg)</t>
  </si>
  <si>
    <t>(H) International Event Breakfast</t>
  </si>
  <si>
    <t>(I) International Event Special Meal IV - (Veg. + Non Veg.)</t>
  </si>
  <si>
    <t xml:space="preserve"> Total </t>
  </si>
  <si>
    <t xml:space="preserve">Total (E) </t>
  </si>
  <si>
    <t>-------</t>
  </si>
  <si>
    <t>TOTAL ESTIMATED BID VALUE</t>
  </si>
  <si>
    <t>Company Seal (Rubber Stamp)</t>
  </si>
  <si>
    <t xml:space="preserve">              Signature of Bidder</t>
  </si>
  <si>
    <t>Date:</t>
  </si>
  <si>
    <t xml:space="preserve">              Name</t>
  </si>
  <si>
    <t xml:space="preserve">              Designation</t>
  </si>
  <si>
    <t>(To be attached with Price Bid)</t>
  </si>
  <si>
    <t xml:space="preserve"> </t>
  </si>
  <si>
    <t xml:space="preserve">DAILY CANTEEN ITEMS </t>
  </si>
  <si>
    <t>Sr. No.</t>
  </si>
  <si>
    <t xml:space="preserve">Items </t>
  </si>
  <si>
    <t>Quantity</t>
  </si>
  <si>
    <t>(1)-Routine Breakfast items</t>
  </si>
  <si>
    <t xml:space="preserve">Tea </t>
  </si>
  <si>
    <t>100 ml</t>
  </si>
  <si>
    <t>Tea Special(Tea Bag, Milk, Sugar-all separate)</t>
  </si>
  <si>
    <t>Filter Coffee</t>
  </si>
  <si>
    <t>Special Coffee</t>
  </si>
  <si>
    <t>120 ml</t>
  </si>
  <si>
    <t>Milk with Sugar</t>
  </si>
  <si>
    <t>150 ml</t>
  </si>
  <si>
    <t>Cornflakes with Milk</t>
  </si>
  <si>
    <t>Sheera</t>
  </si>
  <si>
    <t>120gms</t>
  </si>
  <si>
    <t>Idly 2 Nos. with Sambar</t>
  </si>
  <si>
    <t>Idli 100 gms</t>
  </si>
  <si>
    <t>Dosa/Rava Plain with Green Chutney</t>
  </si>
  <si>
    <t>30 gms</t>
  </si>
  <si>
    <t>Masala Dosa With Chutney</t>
  </si>
  <si>
    <t>Dosa 30 gms + Stuffing</t>
  </si>
  <si>
    <t>Puri bhaji</t>
  </si>
  <si>
    <t>Puri 4 Nos. + Bhaji 80 gms</t>
  </si>
  <si>
    <t>Chole  Bhature</t>
  </si>
  <si>
    <t>Chole 80 gms + 2 batura</t>
  </si>
  <si>
    <t>Aloo Paratha</t>
  </si>
  <si>
    <t>80 gms</t>
  </si>
  <si>
    <t>Poha/Upma/Uttapah with chutney</t>
  </si>
  <si>
    <t>150 gms</t>
  </si>
  <si>
    <t>Fruit Salad</t>
  </si>
  <si>
    <t>150 gms.</t>
  </si>
  <si>
    <t>Maggi</t>
  </si>
  <si>
    <t>100 gms</t>
  </si>
  <si>
    <t>Tomato Omelet with Chutney</t>
  </si>
  <si>
    <t>Omlette 80 gms</t>
  </si>
  <si>
    <t>Meduwada 2 Nos. with Sambar</t>
  </si>
  <si>
    <t>Wada 75 gms + Sambar 25 gms</t>
  </si>
  <si>
    <t>Misal Pav</t>
  </si>
  <si>
    <t>100 gms +  2 Pav</t>
  </si>
  <si>
    <t>Moong Chila (1No.)</t>
  </si>
  <si>
    <t>80 gms.</t>
  </si>
  <si>
    <t>Veg. Sandwich</t>
  </si>
  <si>
    <t>--</t>
  </si>
  <si>
    <t>Veg. Cheese Sandwich grilled</t>
  </si>
  <si>
    <t>Sukhi Bhel</t>
  </si>
  <si>
    <t>120 gms.</t>
  </si>
  <si>
    <t>Dahi Puri/Bhel Puri (6 pieces)</t>
  </si>
  <si>
    <t>Veg. Cutlets</t>
  </si>
  <si>
    <t>2 Nos.</t>
  </si>
  <si>
    <t>Soft Drinks</t>
  </si>
  <si>
    <t>Available at counter</t>
  </si>
  <si>
    <t>MRP +1 Rs.</t>
  </si>
  <si>
    <t>Egg Omelet/Burgee</t>
  </si>
  <si>
    <t>1 Egg</t>
  </si>
  <si>
    <t>2 Eggs</t>
  </si>
  <si>
    <t>Veg. Appam</t>
  </si>
  <si>
    <t>Boiled Egg</t>
  </si>
  <si>
    <t>1 No.</t>
  </si>
  <si>
    <t>Egg Roll</t>
  </si>
  <si>
    <t>Mixed Fruit Plate (seasonal)</t>
  </si>
  <si>
    <t>100 gms.</t>
  </si>
  <si>
    <t>Chapati 3 Nos.</t>
  </si>
  <si>
    <t>Rice</t>
  </si>
  <si>
    <t>Dal/Sambar/Amti/Kadi</t>
  </si>
  <si>
    <t>Dry Vegetable or Gravy vegetable</t>
  </si>
  <si>
    <t>Papad and Pickle</t>
  </si>
  <si>
    <t xml:space="preserve">1 No. </t>
  </si>
  <si>
    <t>Curd/Butter Milk</t>
  </si>
  <si>
    <t>(3) – Lunch/Dinner Items</t>
  </si>
  <si>
    <t>Tomato Basil Soup with garlic bread slices</t>
  </si>
  <si>
    <t>Cinnamon-Spiced Sweet Potato Soup with bread sticks</t>
  </si>
  <si>
    <t>Lemon Coriander Soup</t>
  </si>
  <si>
    <t>Creamy Vegetable Soup</t>
  </si>
  <si>
    <t>Vegetable Soup</t>
  </si>
  <si>
    <t>150 m</t>
  </si>
  <si>
    <t>Creamy Cauliflower Soup with garlic bread slice</t>
  </si>
  <si>
    <t>Mushroom Soup</t>
  </si>
  <si>
    <t>Clear Veg. Soup</t>
  </si>
  <si>
    <t>Orange Juice</t>
  </si>
  <si>
    <t>Chapati – 1 No.</t>
  </si>
  <si>
    <t>30 gms.</t>
  </si>
  <si>
    <t>Rice (One Mould)</t>
  </si>
  <si>
    <t xml:space="preserve">Vegetable/ Normal </t>
  </si>
  <si>
    <t>Dal/ Sambar</t>
  </si>
  <si>
    <t>Papad – Standard size (Lijjat/Ganesh)</t>
  </si>
  <si>
    <t>1 No. – Roasted/Fried</t>
  </si>
  <si>
    <t>Salad Plate</t>
  </si>
  <si>
    <t>Cucumber, tomato, onion, carrot, beet root (100 gms)</t>
  </si>
  <si>
    <t>Sweet Lassi</t>
  </si>
  <si>
    <t>200 ml</t>
  </si>
  <si>
    <t>Buttermilk/Cocum Sarbat</t>
  </si>
  <si>
    <t>Curd</t>
  </si>
  <si>
    <t>Curd Bundi Raita/Curd veg Raita</t>
  </si>
  <si>
    <t>Pickle</t>
  </si>
  <si>
    <t>1 tsp.</t>
  </si>
  <si>
    <t>Juice other than Lemon</t>
  </si>
  <si>
    <t>Fresh Lemon Juice</t>
  </si>
  <si>
    <t xml:space="preserve">Fried Rice with Manchurian gravy </t>
  </si>
  <si>
    <t>200 gms +150gm</t>
  </si>
  <si>
    <t>Biryani Rice/ Veg. Pulav</t>
  </si>
  <si>
    <t>200 gms.</t>
  </si>
  <si>
    <t>Dal Rice/Khichadi /Curd Rice with  pickle</t>
  </si>
  <si>
    <t>Veg Fried Rice</t>
  </si>
  <si>
    <t>Schezwan Rice</t>
  </si>
  <si>
    <t xml:space="preserve">200 gms.  </t>
  </si>
  <si>
    <t>Manchurian Noodles</t>
  </si>
  <si>
    <t xml:space="preserve">200 gms. </t>
  </si>
  <si>
    <t>Chicken Curry</t>
  </si>
  <si>
    <t>Egg Curry</t>
  </si>
  <si>
    <t>Fish</t>
  </si>
  <si>
    <t>Chicken Boneless preparation</t>
  </si>
  <si>
    <t>Chicken Biryani</t>
  </si>
  <si>
    <t>500 gms.</t>
  </si>
  <si>
    <t>Egg Fried Rice/Chicken Fried Rice</t>
  </si>
  <si>
    <t>350 gms.</t>
  </si>
  <si>
    <t>Egg Biryani</t>
  </si>
  <si>
    <t>Chicken Kabab</t>
  </si>
  <si>
    <t>Chicken curry (Tandoori)</t>
  </si>
  <si>
    <t>Shrikhand -  Amul/Warna/Chitale</t>
  </si>
  <si>
    <t>Gulab Jamun – 2 Nos</t>
  </si>
  <si>
    <t>50 gms.</t>
  </si>
  <si>
    <t>Kala Jamun – 2 Nos.</t>
  </si>
  <si>
    <t>Fruit Custard/ Jelly with custard</t>
  </si>
  <si>
    <t>Halwa Dudhi/Gajar</t>
  </si>
  <si>
    <t>Cham Cham – 1 No.</t>
  </si>
  <si>
    <t>Rasgulla – 2 Nos.</t>
  </si>
  <si>
    <t>Caramel Custard</t>
  </si>
  <si>
    <t>Shahi Tukra</t>
  </si>
  <si>
    <t xml:space="preserve"> (5) - Evening Tea Snacks</t>
  </si>
  <si>
    <t>Vegetable Samosa – 2 Nos. With Chutney</t>
  </si>
  <si>
    <t>Veg. Cutlet 2 Nos. With Chutney</t>
  </si>
  <si>
    <t>Kachori 2 Nos. With Curd</t>
  </si>
  <si>
    <t>Dahi Wada – 2Nos.</t>
  </si>
  <si>
    <t>Potato Vada – 2Nos. With cutney</t>
  </si>
  <si>
    <t>Chanadal Wada</t>
  </si>
  <si>
    <t>Mix Bhajia with Chutney</t>
  </si>
  <si>
    <t>Veg Frankie</t>
  </si>
  <si>
    <t>Chats</t>
  </si>
  <si>
    <t>Sabudana Wada 2 Nos. With Chutney</t>
  </si>
  <si>
    <t>Bread Pakoda</t>
  </si>
  <si>
    <t>Pasta - Cheese</t>
  </si>
  <si>
    <t>Dokla</t>
  </si>
  <si>
    <t xml:space="preserve">Kati Roll –Paneer </t>
  </si>
  <si>
    <t>130 gms.</t>
  </si>
  <si>
    <t xml:space="preserve">Kati Roll – Chicken </t>
  </si>
  <si>
    <t>Spaghetti with Cheese Balls</t>
  </si>
  <si>
    <t>Spaghetti with Meat (mutton) Balls</t>
  </si>
  <si>
    <t>Sweet Kachori</t>
  </si>
  <si>
    <t>PROGRAMME ITEMS</t>
  </si>
  <si>
    <t>(A)- Breakfast for Camps (OCSC/Olympiad/NIUS/Conferences)</t>
  </si>
  <si>
    <t>Two variety of Indian Breakfast dishes</t>
  </si>
  <si>
    <t>Cut fruit of three variety</t>
  </si>
  <si>
    <t>Two types of bread, Corn Flakes/Muesli</t>
  </si>
  <si>
    <t xml:space="preserve">Toast Butter, Mixed Fruit Jam, </t>
  </si>
  <si>
    <t>Tea, Coffee, Milk, Variety of Tea bags</t>
  </si>
  <si>
    <t>Boiled Egg, Different types of omelets</t>
  </si>
  <si>
    <t>(B) - Special Meal I (Lunch/Dinner) Veg.</t>
  </si>
  <si>
    <r>
      <t xml:space="preserve">Chapati 3 Nos. </t>
    </r>
    <r>
      <rPr>
        <b/>
        <sz val="12"/>
        <color rgb="FF000000"/>
        <rFont val="Times New Roman"/>
        <family val="1"/>
      </rPr>
      <t>or</t>
    </r>
    <r>
      <rPr>
        <sz val="12"/>
        <color rgb="FF000000"/>
        <rFont val="Times New Roman"/>
        <family val="1"/>
      </rPr>
      <t xml:space="preserve"> Puri 6 Nos</t>
    </r>
  </si>
  <si>
    <t>Dry Vegetable</t>
  </si>
  <si>
    <t>Papad</t>
  </si>
  <si>
    <t>Soup</t>
  </si>
  <si>
    <t xml:space="preserve">Gravy Vegetable </t>
  </si>
  <si>
    <t>Salad</t>
  </si>
  <si>
    <t>Curd/Buttermilk</t>
  </si>
  <si>
    <t>Sweet</t>
  </si>
  <si>
    <t>(C) -  Snacks Break (Morning/Evening)</t>
  </si>
  <si>
    <t>Tea, coffee, milk, variety of tea bags, sugar cubes, etc.,</t>
  </si>
  <si>
    <t>Cookies/ Biscuits</t>
  </si>
  <si>
    <t>(D)- Packed Lunch (Outstation events)</t>
  </si>
  <si>
    <t>Paratha/Chapati 3 Nos., Pulav</t>
  </si>
  <si>
    <t xml:space="preserve">Veg-dry (120 Gms),  Veg-Gravy, Curd, </t>
  </si>
  <si>
    <t>Pickle, Salad, Papad, Fruits</t>
  </si>
  <si>
    <t>Juice(Tetra pack), Amul Musti Butter Milk</t>
  </si>
  <si>
    <t>Bottled Water(500 ml),  Sweet etc.,</t>
  </si>
  <si>
    <t>(E)- High Tea Service</t>
  </si>
  <si>
    <t xml:space="preserve">2 Types of Snacks, Sweet, </t>
  </si>
  <si>
    <t xml:space="preserve">Cookies, Chips, Tea, Coffee, Milk, </t>
  </si>
  <si>
    <t>Tea Bags,  Sugar cubes/Sachets</t>
  </si>
  <si>
    <t>(F) Special Meal II – (Veg.)</t>
  </si>
  <si>
    <t>Soups (1-No)</t>
  </si>
  <si>
    <t>Starters Veg (2-Variety)</t>
  </si>
  <si>
    <t>Fruit Juice/Soft drink</t>
  </si>
  <si>
    <t>Green Salad/Sprout Salad</t>
  </si>
  <si>
    <t>Dahi Raita/Curd &amp; Butter Milk</t>
  </si>
  <si>
    <t>Paneer Gravy, Dry Vegetable (Indian style)</t>
  </si>
  <si>
    <t>Tossed Vegetables/Boiled Vegetables</t>
  </si>
  <si>
    <t>Dal Fry, Plain Rice, Pulav Rice/Biryani Rice</t>
  </si>
  <si>
    <t>Assorted Roti/ Paratha, Nan/Fulka, Puri</t>
  </si>
  <si>
    <t>Papad, Pickle, Chutney</t>
  </si>
  <si>
    <t>Cut fruits, Sweet, Ice-cream</t>
  </si>
  <si>
    <t>(G) Special Meal III –  (Veg.+ Non-Veg)</t>
  </si>
  <si>
    <t>Starters (Kababs/ Tandoori Chicken/Fried fish/Chicken Tikka (1-Variety)</t>
  </si>
  <si>
    <t>Boneless Chicken/Mutton Gravy(1-Variety)</t>
  </si>
  <si>
    <t>Chicken/ Mutton Biryanis</t>
  </si>
  <si>
    <t>Breakfast Menu</t>
  </si>
  <si>
    <t>Three variety of Indian Breakfast dishes – Idli, Medu Vada with Sambhar &amp; Chutney, Uttapam, Paratha, Masala Dosa, Poha, Upma, Chhole Bhature</t>
  </si>
  <si>
    <t>Dal Fry, Plain Rice, Pulav Rice/Biryani Rice/Noodles/Pasta</t>
  </si>
  <si>
    <t>Cut fruits, Bottled Water</t>
  </si>
  <si>
    <t>Sweets, Hot Desserts &amp; Cold Desserts</t>
  </si>
  <si>
    <t>Cost of Manpower service (standard) (X)</t>
  </si>
  <si>
    <t>TOTAL BID VALUE (E+X)</t>
  </si>
  <si>
    <r>
      <t xml:space="preserve">Total Bid Value = </t>
    </r>
    <r>
      <rPr>
        <b/>
        <sz val="12"/>
        <color rgb="FF000000"/>
        <rFont val="Trebuchet MS"/>
        <family val="2"/>
      </rPr>
      <t>[</t>
    </r>
    <r>
      <rPr>
        <b/>
        <sz val="12"/>
        <color rgb="FF000000"/>
        <rFont val="Times New Roman"/>
        <family val="1"/>
      </rPr>
      <t>Total amount of column (E) + Cost of Manpower Service Standard (X)</t>
    </r>
    <r>
      <rPr>
        <b/>
        <sz val="12"/>
        <color rgb="FF000000"/>
        <rFont val="Trebuchet MS"/>
        <family val="2"/>
      </rPr>
      <t>]</t>
    </r>
  </si>
  <si>
    <t>Total</t>
  </si>
  <si>
    <t>Potato Vada 02pcs/ Usal Pav</t>
  </si>
  <si>
    <t>150 gms + 2 pav</t>
  </si>
  <si>
    <t>MRP</t>
  </si>
  <si>
    <t>Bench Mark Unit Rates in Rs. (inclusive of GST)</t>
  </si>
  <si>
    <t>Bidding Unit Rates in Rs. (inclusive of GST)</t>
  </si>
  <si>
    <t>SCHEDULE OF ITEMS AND PROPOSED BIDDING RATES (INCLUSIVE OF GST) FOR CANTEEN</t>
  </si>
  <si>
    <t xml:space="preserve"> Proposed Rates (Inclusive of GST)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</si>
</sst>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rebuchet MS"/>
      <family val="2"/>
    </font>
    <font>
      <b/>
      <sz val="12"/>
      <color rgb="FF0070C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3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wrapText="1"/>
    </xf>
    <xf numFmtId="0" fontId="9" fillId="0" borderId="14" xfId="0" applyFont="1" applyBorder="1"/>
    <xf numFmtId="0" fontId="9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4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14" fillId="0" borderId="14" xfId="0" applyFont="1" applyBorder="1" applyAlignment="1">
      <alignment vertical="center" wrapText="1"/>
    </xf>
    <xf numFmtId="0" fontId="0" fillId="0" borderId="0" xfId="0" applyAlignment="1"/>
    <xf numFmtId="0" fontId="9" fillId="2" borderId="6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7" fillId="2" borderId="4" xfId="0" applyFont="1" applyFill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9" fillId="0" borderId="6" xfId="0" quotePrefix="1" applyFont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2" borderId="23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45"/>
  <sheetViews>
    <sheetView topLeftCell="A16" workbookViewId="0">
      <selection activeCell="G23" sqref="G23"/>
    </sheetView>
  </sheetViews>
  <sheetFormatPr defaultRowHeight="15" x14ac:dyDescent="0.25"/>
  <cols>
    <col min="3" max="3" width="58" customWidth="1"/>
    <col min="4" max="4" width="15.7109375" customWidth="1"/>
    <col min="5" max="5" width="14.140625" customWidth="1"/>
    <col min="6" max="6" width="15.28515625" customWidth="1"/>
    <col min="7" max="7" width="19.140625" customWidth="1"/>
    <col min="8" max="8" width="18" customWidth="1"/>
  </cols>
  <sheetData>
    <row r="7" spans="2:8" ht="15.75" x14ac:dyDescent="0.25">
      <c r="C7" s="58" t="s">
        <v>0</v>
      </c>
      <c r="D7" s="58"/>
      <c r="E7" s="58"/>
      <c r="F7" s="58"/>
      <c r="G7" s="58"/>
      <c r="H7" s="58"/>
    </row>
    <row r="8" spans="2:8" x14ac:dyDescent="0.25">
      <c r="B8" s="39"/>
      <c r="C8" s="39"/>
      <c r="D8" s="39"/>
      <c r="E8" s="39"/>
      <c r="F8" s="39"/>
      <c r="G8" s="39"/>
      <c r="H8" s="39"/>
    </row>
    <row r="9" spans="2:8" ht="15.75" x14ac:dyDescent="0.25">
      <c r="C9" s="59" t="s">
        <v>1</v>
      </c>
      <c r="D9" s="59"/>
      <c r="E9" s="59"/>
      <c r="F9" s="59"/>
      <c r="G9" s="59"/>
      <c r="H9" s="59"/>
    </row>
    <row r="10" spans="2:8" ht="15.75" x14ac:dyDescent="0.25">
      <c r="C10" s="59" t="s">
        <v>2</v>
      </c>
      <c r="D10" s="59"/>
      <c r="E10" s="59"/>
      <c r="F10" s="59"/>
      <c r="G10" s="59"/>
      <c r="H10" s="59"/>
    </row>
    <row r="11" spans="2:8" x14ac:dyDescent="0.25">
      <c r="C11" s="60"/>
      <c r="D11" s="60"/>
      <c r="E11" s="60"/>
      <c r="F11" s="60"/>
      <c r="G11" s="60"/>
      <c r="H11" s="60"/>
    </row>
    <row r="12" spans="2:8" ht="15.75" x14ac:dyDescent="0.25">
      <c r="C12" s="58" t="s">
        <v>3</v>
      </c>
      <c r="D12" s="58"/>
      <c r="E12" s="58"/>
      <c r="F12" s="58"/>
      <c r="G12" s="58"/>
      <c r="H12" s="58"/>
    </row>
    <row r="13" spans="2:8" x14ac:dyDescent="0.25">
      <c r="C13" s="1"/>
    </row>
    <row r="14" spans="2:8" x14ac:dyDescent="0.25">
      <c r="C14" s="72" t="s">
        <v>4</v>
      </c>
      <c r="D14" s="72"/>
      <c r="E14" s="72"/>
      <c r="F14" s="72"/>
      <c r="G14" s="72"/>
      <c r="H14" s="72"/>
    </row>
    <row r="15" spans="2:8" x14ac:dyDescent="0.25">
      <c r="C15" s="2"/>
    </row>
    <row r="16" spans="2:8" ht="15.75" x14ac:dyDescent="0.25">
      <c r="C16" s="59" t="s">
        <v>5</v>
      </c>
      <c r="D16" s="59"/>
      <c r="E16" s="59"/>
      <c r="F16" s="59"/>
      <c r="G16" s="59"/>
      <c r="H16" s="59"/>
    </row>
    <row r="17" spans="3:8" ht="15.75" x14ac:dyDescent="0.25">
      <c r="C17" s="73" t="s">
        <v>6</v>
      </c>
      <c r="D17" s="73"/>
      <c r="E17" s="73"/>
      <c r="F17" s="73"/>
      <c r="G17" s="73"/>
      <c r="H17" s="73"/>
    </row>
    <row r="18" spans="3:8" ht="16.5" thickBot="1" x14ac:dyDescent="0.3">
      <c r="C18" s="74" t="s">
        <v>7</v>
      </c>
      <c r="D18" s="74"/>
      <c r="E18" s="74"/>
      <c r="F18" s="74"/>
      <c r="G18" s="74"/>
      <c r="H18" s="74"/>
    </row>
    <row r="19" spans="3:8" x14ac:dyDescent="0.25">
      <c r="C19" s="63" t="s">
        <v>8</v>
      </c>
      <c r="D19" s="65" t="s">
        <v>251</v>
      </c>
      <c r="E19" s="65" t="s">
        <v>9</v>
      </c>
      <c r="F19" s="3" t="s">
        <v>10</v>
      </c>
      <c r="G19" s="65" t="s">
        <v>252</v>
      </c>
      <c r="H19" s="3" t="s">
        <v>12</v>
      </c>
    </row>
    <row r="20" spans="3:8" ht="45" customHeight="1" thickBot="1" x14ac:dyDescent="0.3">
      <c r="C20" s="64"/>
      <c r="D20" s="66"/>
      <c r="E20" s="66"/>
      <c r="F20" s="4" t="s">
        <v>11</v>
      </c>
      <c r="G20" s="66"/>
      <c r="H20" s="5" t="s">
        <v>13</v>
      </c>
    </row>
    <row r="21" spans="3:8" ht="16.5" thickBot="1" x14ac:dyDescent="0.3">
      <c r="C21" s="6"/>
      <c r="D21" s="7" t="s">
        <v>14</v>
      </c>
      <c r="E21" s="7" t="s">
        <v>15</v>
      </c>
      <c r="F21" s="7" t="s">
        <v>16</v>
      </c>
      <c r="G21" s="7" t="s">
        <v>17</v>
      </c>
      <c r="H21" s="7" t="s">
        <v>18</v>
      </c>
    </row>
    <row r="22" spans="3:8" ht="16.5" thickBot="1" x14ac:dyDescent="0.3">
      <c r="C22" s="8" t="s">
        <v>19</v>
      </c>
      <c r="D22" s="56">
        <v>513</v>
      </c>
      <c r="E22" s="10">
        <v>960</v>
      </c>
      <c r="F22" s="11">
        <f>+D22*E22</f>
        <v>492480</v>
      </c>
      <c r="G22" s="40">
        <f>+Rates!F47</f>
        <v>0</v>
      </c>
      <c r="H22" s="40">
        <f>+E22*G22</f>
        <v>0</v>
      </c>
    </row>
    <row r="23" spans="3:8" ht="16.5" thickBot="1" x14ac:dyDescent="0.3">
      <c r="C23" s="8" t="s">
        <v>20</v>
      </c>
      <c r="D23" s="9">
        <v>50</v>
      </c>
      <c r="E23" s="10">
        <v>9600</v>
      </c>
      <c r="F23" s="11">
        <f t="shared" ref="F23:F35" si="0">+D23*E23</f>
        <v>480000</v>
      </c>
      <c r="G23" s="40">
        <f>+Rates!F50</f>
        <v>0</v>
      </c>
      <c r="H23" s="40">
        <f t="shared" ref="H23:H35" si="1">+E23*G23</f>
        <v>0</v>
      </c>
    </row>
    <row r="24" spans="3:8" ht="16.5" thickBot="1" x14ac:dyDescent="0.3">
      <c r="C24" s="8" t="s">
        <v>21</v>
      </c>
      <c r="D24" s="9">
        <v>860</v>
      </c>
      <c r="E24" s="10">
        <v>720</v>
      </c>
      <c r="F24" s="11">
        <f t="shared" si="0"/>
        <v>619200</v>
      </c>
      <c r="G24" s="40">
        <f>+Rates!F95</f>
        <v>0</v>
      </c>
      <c r="H24" s="40">
        <f t="shared" si="1"/>
        <v>0</v>
      </c>
    </row>
    <row r="25" spans="3:8" ht="16.5" thickBot="1" x14ac:dyDescent="0.3">
      <c r="C25" s="8" t="s">
        <v>22</v>
      </c>
      <c r="D25" s="9">
        <v>145</v>
      </c>
      <c r="E25" s="10">
        <v>400</v>
      </c>
      <c r="F25" s="11">
        <f t="shared" si="0"/>
        <v>58000</v>
      </c>
      <c r="G25" s="40">
        <f>+Rates!F107</f>
        <v>0</v>
      </c>
      <c r="H25" s="40">
        <f t="shared" si="1"/>
        <v>0</v>
      </c>
    </row>
    <row r="26" spans="3:8" ht="16.5" thickBot="1" x14ac:dyDescent="0.3">
      <c r="C26" s="8" t="s">
        <v>23</v>
      </c>
      <c r="D26" s="9">
        <v>419</v>
      </c>
      <c r="E26" s="10">
        <v>960</v>
      </c>
      <c r="F26" s="11">
        <f t="shared" si="0"/>
        <v>402240</v>
      </c>
      <c r="G26" s="40">
        <f>+Rates!F128</f>
        <v>0</v>
      </c>
      <c r="H26" s="40">
        <f t="shared" si="1"/>
        <v>0</v>
      </c>
    </row>
    <row r="27" spans="3:8" ht="34.5" customHeight="1" thickBot="1" x14ac:dyDescent="0.3">
      <c r="C27" s="12" t="s">
        <v>24</v>
      </c>
      <c r="D27" s="9">
        <v>70</v>
      </c>
      <c r="E27" s="10">
        <v>16000</v>
      </c>
      <c r="F27" s="11">
        <f t="shared" si="0"/>
        <v>1120000</v>
      </c>
      <c r="G27" s="40">
        <f>+Rates!F134</f>
        <v>0</v>
      </c>
      <c r="H27" s="40">
        <f t="shared" si="1"/>
        <v>0</v>
      </c>
    </row>
    <row r="28" spans="3:8" ht="16.5" thickBot="1" x14ac:dyDescent="0.3">
      <c r="C28" s="6" t="s">
        <v>25</v>
      </c>
      <c r="D28" s="9">
        <v>100</v>
      </c>
      <c r="E28" s="10">
        <v>4000</v>
      </c>
      <c r="F28" s="11">
        <f t="shared" si="0"/>
        <v>400000</v>
      </c>
      <c r="G28" s="40">
        <f>+Rates!F141</f>
        <v>0</v>
      </c>
      <c r="H28" s="40">
        <f t="shared" si="1"/>
        <v>0</v>
      </c>
    </row>
    <row r="29" spans="3:8" ht="16.5" thickBot="1" x14ac:dyDescent="0.3">
      <c r="C29" s="6" t="s">
        <v>26</v>
      </c>
      <c r="D29" s="9">
        <v>35</v>
      </c>
      <c r="E29" s="10">
        <v>16000</v>
      </c>
      <c r="F29" s="11">
        <f t="shared" si="0"/>
        <v>560000</v>
      </c>
      <c r="G29" s="40">
        <f>+Rates!F152</f>
        <v>0</v>
      </c>
      <c r="H29" s="40">
        <f t="shared" si="1"/>
        <v>0</v>
      </c>
    </row>
    <row r="30" spans="3:8" ht="16.5" customHeight="1" thickBot="1" x14ac:dyDescent="0.3">
      <c r="C30" s="12" t="s">
        <v>27</v>
      </c>
      <c r="D30" s="9">
        <v>170</v>
      </c>
      <c r="E30" s="10">
        <v>400</v>
      </c>
      <c r="F30" s="11">
        <f t="shared" si="0"/>
        <v>68000</v>
      </c>
      <c r="G30" s="40">
        <f>+Rates!F155</f>
        <v>0</v>
      </c>
      <c r="H30" s="40">
        <f t="shared" si="1"/>
        <v>0</v>
      </c>
    </row>
    <row r="31" spans="3:8" ht="16.5" thickBot="1" x14ac:dyDescent="0.3">
      <c r="C31" s="6" t="s">
        <v>28</v>
      </c>
      <c r="D31" s="9">
        <v>65</v>
      </c>
      <c r="E31" s="10">
        <v>586</v>
      </c>
      <c r="F31" s="11">
        <f t="shared" si="0"/>
        <v>38090</v>
      </c>
      <c r="G31" s="40">
        <f>+Rates!F161</f>
        <v>0</v>
      </c>
      <c r="H31" s="40">
        <f t="shared" si="1"/>
        <v>0</v>
      </c>
    </row>
    <row r="32" spans="3:8" ht="16.5" thickBot="1" x14ac:dyDescent="0.3">
      <c r="C32" s="6" t="s">
        <v>29</v>
      </c>
      <c r="D32" s="9">
        <v>200</v>
      </c>
      <c r="E32" s="10">
        <v>1960</v>
      </c>
      <c r="F32" s="11">
        <f t="shared" si="0"/>
        <v>392000</v>
      </c>
      <c r="G32" s="40">
        <f>+Rates!F165</f>
        <v>0</v>
      </c>
      <c r="H32" s="40">
        <f t="shared" si="1"/>
        <v>0</v>
      </c>
    </row>
    <row r="33" spans="3:8" ht="16.5" thickBot="1" x14ac:dyDescent="0.3">
      <c r="C33" s="6" t="s">
        <v>30</v>
      </c>
      <c r="D33" s="9">
        <v>250</v>
      </c>
      <c r="E33" s="10">
        <v>1960</v>
      </c>
      <c r="F33" s="11">
        <f t="shared" si="0"/>
        <v>490000</v>
      </c>
      <c r="G33" s="40">
        <f>+Rates!F177</f>
        <v>0</v>
      </c>
      <c r="H33" s="40">
        <f t="shared" si="1"/>
        <v>0</v>
      </c>
    </row>
    <row r="34" spans="3:8" ht="16.5" thickBot="1" x14ac:dyDescent="0.3">
      <c r="C34" s="6" t="s">
        <v>31</v>
      </c>
      <c r="D34" s="9">
        <v>150</v>
      </c>
      <c r="E34" s="10">
        <v>1600</v>
      </c>
      <c r="F34" s="11">
        <f t="shared" si="0"/>
        <v>240000</v>
      </c>
      <c r="G34" s="40">
        <f>+Rates!F182</f>
        <v>0</v>
      </c>
      <c r="H34" s="40">
        <f t="shared" si="1"/>
        <v>0</v>
      </c>
    </row>
    <row r="35" spans="3:8" ht="16.5" thickBot="1" x14ac:dyDescent="0.3">
      <c r="C35" s="6" t="s">
        <v>32</v>
      </c>
      <c r="D35" s="9">
        <v>400</v>
      </c>
      <c r="E35" s="10">
        <v>1600</v>
      </c>
      <c r="F35" s="11">
        <f t="shared" si="0"/>
        <v>640000</v>
      </c>
      <c r="G35" s="40">
        <f>+Rates!F189</f>
        <v>0</v>
      </c>
      <c r="H35" s="40">
        <f t="shared" si="1"/>
        <v>0</v>
      </c>
    </row>
    <row r="36" spans="3:8" ht="15" customHeight="1" x14ac:dyDescent="0.25">
      <c r="C36" s="67" t="s">
        <v>33</v>
      </c>
      <c r="D36" s="69">
        <f>SUM(D22:D35)</f>
        <v>3427</v>
      </c>
      <c r="E36" s="69">
        <f t="shared" ref="E36:F36" si="2">SUM(E22:E35)</f>
        <v>56746</v>
      </c>
      <c r="F36" s="69">
        <f t="shared" si="2"/>
        <v>6000010</v>
      </c>
      <c r="G36" s="61">
        <f>SUM(G22:G35)</f>
        <v>0</v>
      </c>
      <c r="H36" s="61">
        <f>SUM(H22:H35)</f>
        <v>0</v>
      </c>
    </row>
    <row r="37" spans="3:8" ht="15.75" customHeight="1" thickBot="1" x14ac:dyDescent="0.3">
      <c r="C37" s="68"/>
      <c r="D37" s="70"/>
      <c r="E37" s="70"/>
      <c r="F37" s="70"/>
      <c r="G37" s="62"/>
      <c r="H37" s="62"/>
    </row>
    <row r="38" spans="3:8" ht="16.5" thickBot="1" x14ac:dyDescent="0.3">
      <c r="C38" s="75" t="s">
        <v>34</v>
      </c>
      <c r="D38" s="76"/>
      <c r="E38" s="76"/>
      <c r="F38" s="76"/>
      <c r="G38" s="77"/>
      <c r="H38" s="53">
        <f>+H36</f>
        <v>0</v>
      </c>
    </row>
    <row r="39" spans="3:8" ht="16.5" thickBot="1" x14ac:dyDescent="0.3">
      <c r="C39" s="78" t="s">
        <v>244</v>
      </c>
      <c r="D39" s="79"/>
      <c r="E39" s="80"/>
      <c r="F39" s="11">
        <v>3155828</v>
      </c>
      <c r="G39" s="55" t="s">
        <v>35</v>
      </c>
      <c r="H39" s="10">
        <v>3155828</v>
      </c>
    </row>
    <row r="40" spans="3:8" ht="32.25" thickBot="1" x14ac:dyDescent="0.3">
      <c r="C40" s="6"/>
      <c r="D40" s="9"/>
      <c r="E40" s="9" t="s">
        <v>36</v>
      </c>
      <c r="F40" s="54">
        <f>+F36+F39</f>
        <v>9155838</v>
      </c>
      <c r="G40" s="41" t="s">
        <v>245</v>
      </c>
      <c r="H40" s="54"/>
    </row>
    <row r="41" spans="3:8" x14ac:dyDescent="0.25">
      <c r="C41" s="15"/>
    </row>
    <row r="42" spans="3:8" ht="18" x14ac:dyDescent="0.25">
      <c r="C42" s="13" t="s">
        <v>246</v>
      </c>
    </row>
    <row r="43" spans="3:8" ht="15.75" x14ac:dyDescent="0.25">
      <c r="C43" s="16" t="s">
        <v>37</v>
      </c>
      <c r="F43" s="71" t="s">
        <v>38</v>
      </c>
      <c r="G43" s="71"/>
      <c r="H43" s="71"/>
    </row>
    <row r="44" spans="3:8" ht="15.75" x14ac:dyDescent="0.25">
      <c r="C44" s="16" t="s">
        <v>39</v>
      </c>
      <c r="F44" s="71" t="s">
        <v>40</v>
      </c>
      <c r="G44" s="71"/>
      <c r="H44" s="71"/>
    </row>
    <row r="45" spans="3:8" ht="15.75" x14ac:dyDescent="0.25">
      <c r="F45" s="71" t="s">
        <v>41</v>
      </c>
      <c r="G45" s="71"/>
      <c r="H45" s="71"/>
    </row>
  </sheetData>
  <mergeCells count="24">
    <mergeCell ref="F43:H43"/>
    <mergeCell ref="F44:H44"/>
    <mergeCell ref="F45:H45"/>
    <mergeCell ref="C12:H12"/>
    <mergeCell ref="C14:H14"/>
    <mergeCell ref="C16:H16"/>
    <mergeCell ref="C17:H17"/>
    <mergeCell ref="C18:H18"/>
    <mergeCell ref="D36:D37"/>
    <mergeCell ref="E36:E37"/>
    <mergeCell ref="C38:G38"/>
    <mergeCell ref="C39:E39"/>
    <mergeCell ref="C7:H7"/>
    <mergeCell ref="C9:H9"/>
    <mergeCell ref="C10:H10"/>
    <mergeCell ref="C11:H11"/>
    <mergeCell ref="H36:H37"/>
    <mergeCell ref="C19:C20"/>
    <mergeCell ref="D19:D20"/>
    <mergeCell ref="E19:E20"/>
    <mergeCell ref="G19:G20"/>
    <mergeCell ref="C36:C37"/>
    <mergeCell ref="F36:F37"/>
    <mergeCell ref="G36:G37"/>
  </mergeCells>
  <pageMargins left="0.70866141732283472" right="0.70866141732283472" top="0.31" bottom="0.5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4"/>
  <sheetViews>
    <sheetView tabSelected="1" topLeftCell="A34" workbookViewId="0">
      <selection activeCell="F50" sqref="F50:F55"/>
    </sheetView>
  </sheetViews>
  <sheetFormatPr defaultRowHeight="15" x14ac:dyDescent="0.25"/>
  <cols>
    <col min="1" max="1" width="2.5703125" customWidth="1"/>
    <col min="2" max="2" width="0" hidden="1" customWidth="1"/>
    <col min="4" max="4" width="41.140625" customWidth="1"/>
    <col min="5" max="5" width="34.140625" customWidth="1"/>
    <col min="6" max="6" width="17.7109375" customWidth="1"/>
  </cols>
  <sheetData>
    <row r="5" spans="3:8" ht="15.75" x14ac:dyDescent="0.25">
      <c r="C5" s="59" t="s">
        <v>1</v>
      </c>
      <c r="D5" s="59"/>
      <c r="E5" s="59"/>
      <c r="F5" s="59"/>
      <c r="G5" s="36"/>
      <c r="H5" s="36"/>
    </row>
    <row r="6" spans="3:8" ht="15.75" x14ac:dyDescent="0.25">
      <c r="C6" s="59" t="s">
        <v>2</v>
      </c>
      <c r="D6" s="59"/>
      <c r="E6" s="59"/>
      <c r="F6" s="59"/>
      <c r="G6" s="36"/>
      <c r="H6" s="36"/>
    </row>
    <row r="8" spans="3:8" ht="15.75" x14ac:dyDescent="0.25">
      <c r="C8" s="58" t="s">
        <v>253</v>
      </c>
      <c r="D8" s="58"/>
      <c r="E8" s="58"/>
      <c r="F8" s="58"/>
    </row>
    <row r="9" spans="3:8" ht="15.75" x14ac:dyDescent="0.25">
      <c r="C9" s="58" t="s">
        <v>42</v>
      </c>
      <c r="D9" s="58"/>
      <c r="E9" s="58"/>
      <c r="F9" s="58"/>
    </row>
    <row r="10" spans="3:8" ht="16.5" thickBot="1" x14ac:dyDescent="0.3">
      <c r="C10" s="17" t="s">
        <v>43</v>
      </c>
    </row>
    <row r="11" spans="3:8" ht="16.5" thickBot="1" x14ac:dyDescent="0.3">
      <c r="C11" s="88" t="s">
        <v>44</v>
      </c>
      <c r="D11" s="89"/>
      <c r="E11" s="89"/>
      <c r="F11" s="90"/>
    </row>
    <row r="12" spans="3:8" ht="48" thickBot="1" x14ac:dyDescent="0.3">
      <c r="C12" s="18" t="s">
        <v>45</v>
      </c>
      <c r="D12" s="19" t="s">
        <v>46</v>
      </c>
      <c r="E12" s="19" t="s">
        <v>47</v>
      </c>
      <c r="F12" s="19" t="s">
        <v>254</v>
      </c>
    </row>
    <row r="13" spans="3:8" ht="16.5" thickBot="1" x14ac:dyDescent="0.3">
      <c r="C13" s="88" t="s">
        <v>48</v>
      </c>
      <c r="D13" s="89"/>
      <c r="E13" s="89"/>
      <c r="F13" s="90"/>
    </row>
    <row r="14" spans="3:8" ht="16.5" customHeight="1" thickBot="1" x14ac:dyDescent="0.3">
      <c r="C14" s="20">
        <v>1</v>
      </c>
      <c r="D14" s="21" t="s">
        <v>49</v>
      </c>
      <c r="E14" s="21" t="s">
        <v>50</v>
      </c>
      <c r="F14" s="22"/>
    </row>
    <row r="15" spans="3:8" ht="16.5" customHeight="1" thickBot="1" x14ac:dyDescent="0.3">
      <c r="C15" s="20">
        <v>2</v>
      </c>
      <c r="D15" s="21" t="s">
        <v>51</v>
      </c>
      <c r="E15" s="21" t="s">
        <v>50</v>
      </c>
      <c r="F15" s="22"/>
    </row>
    <row r="16" spans="3:8" ht="16.5" customHeight="1" thickBot="1" x14ac:dyDescent="0.3">
      <c r="C16" s="20">
        <v>3</v>
      </c>
      <c r="D16" s="21" t="s">
        <v>52</v>
      </c>
      <c r="E16" s="21" t="s">
        <v>50</v>
      </c>
      <c r="F16" s="22"/>
    </row>
    <row r="17" spans="3:6" ht="16.5" customHeight="1" thickBot="1" x14ac:dyDescent="0.3">
      <c r="C17" s="20">
        <v>4</v>
      </c>
      <c r="D17" s="21" t="s">
        <v>53</v>
      </c>
      <c r="E17" s="21" t="s">
        <v>54</v>
      </c>
      <c r="F17" s="22"/>
    </row>
    <row r="18" spans="3:6" ht="16.5" customHeight="1" thickBot="1" x14ac:dyDescent="0.3">
      <c r="C18" s="20">
        <v>5</v>
      </c>
      <c r="D18" s="21" t="s">
        <v>55</v>
      </c>
      <c r="E18" s="21" t="s">
        <v>56</v>
      </c>
      <c r="F18" s="22"/>
    </row>
    <row r="19" spans="3:6" ht="16.5" customHeight="1" thickBot="1" x14ac:dyDescent="0.3">
      <c r="C19" s="20">
        <v>6</v>
      </c>
      <c r="D19" s="21" t="s">
        <v>57</v>
      </c>
      <c r="E19" s="21" t="s">
        <v>50</v>
      </c>
      <c r="F19" s="22"/>
    </row>
    <row r="20" spans="3:6" ht="16.5" customHeight="1" thickBot="1" x14ac:dyDescent="0.3">
      <c r="C20" s="20">
        <v>7</v>
      </c>
      <c r="D20" s="21" t="s">
        <v>58</v>
      </c>
      <c r="E20" s="21" t="s">
        <v>59</v>
      </c>
      <c r="F20" s="22"/>
    </row>
    <row r="21" spans="3:6" ht="16.5" customHeight="1" thickBot="1" x14ac:dyDescent="0.3">
      <c r="C21" s="20">
        <v>8</v>
      </c>
      <c r="D21" s="21" t="s">
        <v>60</v>
      </c>
      <c r="E21" s="21" t="s">
        <v>61</v>
      </c>
      <c r="F21" s="22"/>
    </row>
    <row r="22" spans="3:6" ht="16.5" customHeight="1" thickBot="1" x14ac:dyDescent="0.3">
      <c r="C22" s="20">
        <v>9</v>
      </c>
      <c r="D22" s="21" t="s">
        <v>62</v>
      </c>
      <c r="E22" s="21" t="s">
        <v>63</v>
      </c>
      <c r="F22" s="22"/>
    </row>
    <row r="23" spans="3:6" ht="16.5" customHeight="1" thickBot="1" x14ac:dyDescent="0.3">
      <c r="C23" s="20">
        <v>10</v>
      </c>
      <c r="D23" s="21" t="s">
        <v>64</v>
      </c>
      <c r="E23" s="21" t="s">
        <v>65</v>
      </c>
      <c r="F23" s="22"/>
    </row>
    <row r="24" spans="3:6" ht="16.5" customHeight="1" thickBot="1" x14ac:dyDescent="0.3">
      <c r="C24" s="20">
        <v>11</v>
      </c>
      <c r="D24" s="21" t="s">
        <v>66</v>
      </c>
      <c r="E24" s="21" t="s">
        <v>67</v>
      </c>
      <c r="F24" s="22"/>
    </row>
    <row r="25" spans="3:6" ht="16.5" customHeight="1" thickBot="1" x14ac:dyDescent="0.3">
      <c r="C25" s="20">
        <v>12</v>
      </c>
      <c r="D25" s="21" t="s">
        <v>68</v>
      </c>
      <c r="E25" s="21" t="s">
        <v>69</v>
      </c>
      <c r="F25" s="22"/>
    </row>
    <row r="26" spans="3:6" ht="16.5" customHeight="1" thickBot="1" x14ac:dyDescent="0.3">
      <c r="C26" s="20">
        <v>13</v>
      </c>
      <c r="D26" s="21" t="s">
        <v>70</v>
      </c>
      <c r="E26" s="21" t="s">
        <v>71</v>
      </c>
      <c r="F26" s="22"/>
    </row>
    <row r="27" spans="3:6" ht="16.5" customHeight="1" thickBot="1" x14ac:dyDescent="0.3">
      <c r="C27" s="20">
        <v>14</v>
      </c>
      <c r="D27" s="21" t="s">
        <v>72</v>
      </c>
      <c r="E27" s="21" t="s">
        <v>73</v>
      </c>
      <c r="F27" s="22"/>
    </row>
    <row r="28" spans="3:6" ht="16.5" customHeight="1" thickBot="1" x14ac:dyDescent="0.3">
      <c r="C28" s="20">
        <v>15</v>
      </c>
      <c r="D28" s="21" t="s">
        <v>74</v>
      </c>
      <c r="E28" s="21" t="s">
        <v>75</v>
      </c>
      <c r="F28" s="22"/>
    </row>
    <row r="29" spans="3:6" ht="16.5" customHeight="1" thickBot="1" x14ac:dyDescent="0.3">
      <c r="C29" s="20">
        <v>16</v>
      </c>
      <c r="D29" s="21" t="s">
        <v>76</v>
      </c>
      <c r="E29" s="21" t="s">
        <v>77</v>
      </c>
      <c r="F29" s="22"/>
    </row>
    <row r="30" spans="3:6" ht="16.5" customHeight="1" thickBot="1" x14ac:dyDescent="0.3">
      <c r="C30" s="20">
        <v>17</v>
      </c>
      <c r="D30" s="21" t="s">
        <v>78</v>
      </c>
      <c r="E30" s="21" t="s">
        <v>79</v>
      </c>
      <c r="F30" s="22"/>
    </row>
    <row r="31" spans="3:6" ht="16.5" customHeight="1" thickBot="1" x14ac:dyDescent="0.3">
      <c r="C31" s="20">
        <v>18</v>
      </c>
      <c r="D31" s="21" t="s">
        <v>80</v>
      </c>
      <c r="E31" s="21" t="s">
        <v>81</v>
      </c>
      <c r="F31" s="22"/>
    </row>
    <row r="32" spans="3:6" ht="16.5" customHeight="1" thickBot="1" x14ac:dyDescent="0.3">
      <c r="C32" s="20">
        <v>19</v>
      </c>
      <c r="D32" s="21" t="s">
        <v>82</v>
      </c>
      <c r="E32" s="21" t="s">
        <v>83</v>
      </c>
      <c r="F32" s="22"/>
    </row>
    <row r="33" spans="3:6" ht="16.5" customHeight="1" thickBot="1" x14ac:dyDescent="0.3">
      <c r="C33" s="20">
        <v>20</v>
      </c>
      <c r="D33" s="23" t="s">
        <v>84</v>
      </c>
      <c r="E33" s="21" t="s">
        <v>85</v>
      </c>
      <c r="F33" s="22"/>
    </row>
    <row r="34" spans="3:6" ht="16.5" customHeight="1" thickBot="1" x14ac:dyDescent="0.3">
      <c r="C34" s="20">
        <v>21</v>
      </c>
      <c r="D34" s="24" t="s">
        <v>86</v>
      </c>
      <c r="E34" s="21" t="s">
        <v>87</v>
      </c>
      <c r="F34" s="22"/>
    </row>
    <row r="35" spans="3:6" ht="16.5" customHeight="1" thickBot="1" x14ac:dyDescent="0.3">
      <c r="C35" s="20">
        <v>22</v>
      </c>
      <c r="D35" s="24" t="s">
        <v>88</v>
      </c>
      <c r="E35" s="23" t="s">
        <v>87</v>
      </c>
      <c r="F35" s="22"/>
    </row>
    <row r="36" spans="3:6" ht="16.5" customHeight="1" thickBot="1" x14ac:dyDescent="0.3">
      <c r="C36" s="20">
        <v>23</v>
      </c>
      <c r="D36" s="24" t="s">
        <v>89</v>
      </c>
      <c r="E36" s="25" t="s">
        <v>90</v>
      </c>
      <c r="F36" s="26"/>
    </row>
    <row r="37" spans="3:6" ht="16.5" customHeight="1" thickBot="1" x14ac:dyDescent="0.3">
      <c r="C37" s="20">
        <v>24</v>
      </c>
      <c r="D37" s="24" t="s">
        <v>91</v>
      </c>
      <c r="E37" s="25" t="s">
        <v>90</v>
      </c>
      <c r="F37" s="26"/>
    </row>
    <row r="38" spans="3:6" ht="16.5" customHeight="1" thickBot="1" x14ac:dyDescent="0.3">
      <c r="C38" s="20">
        <v>25</v>
      </c>
      <c r="D38" s="24" t="s">
        <v>92</v>
      </c>
      <c r="E38" s="25" t="s">
        <v>93</v>
      </c>
      <c r="F38" s="26"/>
    </row>
    <row r="39" spans="3:6" ht="16.5" customHeight="1" thickBot="1" x14ac:dyDescent="0.3">
      <c r="C39" s="20">
        <v>26</v>
      </c>
      <c r="D39" s="27" t="s">
        <v>94</v>
      </c>
      <c r="E39" s="21" t="s">
        <v>95</v>
      </c>
      <c r="F39" s="19" t="s">
        <v>96</v>
      </c>
    </row>
    <row r="40" spans="3:6" ht="16.5" customHeight="1" thickBot="1" x14ac:dyDescent="0.3">
      <c r="C40" s="20">
        <v>27</v>
      </c>
      <c r="D40" s="21" t="s">
        <v>97</v>
      </c>
      <c r="E40" s="21" t="s">
        <v>98</v>
      </c>
      <c r="F40" s="22"/>
    </row>
    <row r="41" spans="3:6" ht="16.5" customHeight="1" thickBot="1" x14ac:dyDescent="0.3">
      <c r="C41" s="20">
        <v>28</v>
      </c>
      <c r="D41" s="21" t="s">
        <v>97</v>
      </c>
      <c r="E41" s="21" t="s">
        <v>99</v>
      </c>
      <c r="F41" s="22"/>
    </row>
    <row r="42" spans="3:6" ht="16.5" customHeight="1" thickBot="1" x14ac:dyDescent="0.3">
      <c r="C42" s="20">
        <v>29</v>
      </c>
      <c r="D42" s="21" t="s">
        <v>248</v>
      </c>
      <c r="E42" s="21" t="s">
        <v>249</v>
      </c>
      <c r="F42" s="22"/>
    </row>
    <row r="43" spans="3:6" ht="16.5" customHeight="1" thickBot="1" x14ac:dyDescent="0.3">
      <c r="C43" s="20">
        <v>30</v>
      </c>
      <c r="D43" s="21" t="s">
        <v>100</v>
      </c>
      <c r="E43" s="21" t="s">
        <v>73</v>
      </c>
      <c r="F43" s="22"/>
    </row>
    <row r="44" spans="3:6" ht="16.5" customHeight="1" thickBot="1" x14ac:dyDescent="0.3">
      <c r="C44" s="20">
        <v>31</v>
      </c>
      <c r="D44" s="21" t="s">
        <v>101</v>
      </c>
      <c r="E44" s="21" t="s">
        <v>102</v>
      </c>
      <c r="F44" s="22"/>
    </row>
    <row r="45" spans="3:6" ht="16.5" customHeight="1" thickBot="1" x14ac:dyDescent="0.3">
      <c r="C45" s="20">
        <v>32</v>
      </c>
      <c r="D45" s="21" t="s">
        <v>103</v>
      </c>
      <c r="E45" s="21" t="s">
        <v>102</v>
      </c>
      <c r="F45" s="22"/>
    </row>
    <row r="46" spans="3:6" ht="16.5" customHeight="1" thickBot="1" x14ac:dyDescent="0.3">
      <c r="C46" s="28">
        <v>33</v>
      </c>
      <c r="D46" s="29" t="s">
        <v>104</v>
      </c>
      <c r="E46" s="30" t="s">
        <v>105</v>
      </c>
      <c r="F46" s="31"/>
    </row>
    <row r="47" spans="3:6" ht="16.5" customHeight="1" thickBot="1" x14ac:dyDescent="0.3">
      <c r="C47" s="91" t="s">
        <v>247</v>
      </c>
      <c r="D47" s="92"/>
      <c r="E47" s="93"/>
      <c r="F47" s="42">
        <f>SUM(F14:F46)</f>
        <v>0</v>
      </c>
    </row>
    <row r="48" spans="3:6" ht="16.5" customHeight="1" thickBot="1" x14ac:dyDescent="0.3">
      <c r="C48" s="32"/>
      <c r="D48" s="33"/>
      <c r="E48" s="34"/>
      <c r="F48" s="32"/>
    </row>
    <row r="49" spans="3:6" ht="16.5" customHeight="1" thickBot="1" x14ac:dyDescent="0.3">
      <c r="C49" s="97" t="s">
        <v>20</v>
      </c>
      <c r="D49" s="98"/>
      <c r="E49" s="98"/>
      <c r="F49" s="99"/>
    </row>
    <row r="50" spans="3:6" ht="16.5" customHeight="1" thickBot="1" x14ac:dyDescent="0.3">
      <c r="C50" s="20">
        <v>1</v>
      </c>
      <c r="D50" s="21" t="s">
        <v>106</v>
      </c>
      <c r="E50" s="21" t="s">
        <v>75</v>
      </c>
      <c r="F50" s="103"/>
    </row>
    <row r="51" spans="3:6" ht="16.5" customHeight="1" thickBot="1" x14ac:dyDescent="0.3">
      <c r="C51" s="20">
        <v>2</v>
      </c>
      <c r="D51" s="21" t="s">
        <v>107</v>
      </c>
      <c r="E51" s="21" t="s">
        <v>75</v>
      </c>
      <c r="F51" s="82"/>
    </row>
    <row r="52" spans="3:6" ht="16.5" customHeight="1" thickBot="1" x14ac:dyDescent="0.3">
      <c r="C52" s="20">
        <v>3</v>
      </c>
      <c r="D52" s="21" t="s">
        <v>108</v>
      </c>
      <c r="E52" s="21" t="s">
        <v>75</v>
      </c>
      <c r="F52" s="82"/>
    </row>
    <row r="53" spans="3:6" ht="16.5" customHeight="1" thickBot="1" x14ac:dyDescent="0.3">
      <c r="C53" s="20">
        <v>4</v>
      </c>
      <c r="D53" s="21" t="s">
        <v>109</v>
      </c>
      <c r="E53" s="21" t="s">
        <v>90</v>
      </c>
      <c r="F53" s="82"/>
    </row>
    <row r="54" spans="3:6" ht="16.5" customHeight="1" thickBot="1" x14ac:dyDescent="0.3">
      <c r="C54" s="46">
        <v>5</v>
      </c>
      <c r="D54" s="47" t="s">
        <v>110</v>
      </c>
      <c r="E54" s="47" t="s">
        <v>111</v>
      </c>
      <c r="F54" s="82"/>
    </row>
    <row r="55" spans="3:6" ht="16.5" customHeight="1" thickBot="1" x14ac:dyDescent="0.3">
      <c r="C55" s="100">
        <v>6</v>
      </c>
      <c r="D55" s="101" t="s">
        <v>112</v>
      </c>
      <c r="E55" s="102" t="s">
        <v>105</v>
      </c>
      <c r="F55" s="104"/>
    </row>
    <row r="56" spans="3:6" ht="16.5" customHeight="1" thickBot="1" x14ac:dyDescent="0.3">
      <c r="C56" s="44"/>
      <c r="D56" s="45"/>
      <c r="E56" s="45"/>
      <c r="F56" s="44"/>
    </row>
    <row r="57" spans="3:6" ht="16.5" customHeight="1" thickBot="1" x14ac:dyDescent="0.3">
      <c r="C57" s="84" t="s">
        <v>113</v>
      </c>
      <c r="D57" s="85"/>
      <c r="E57" s="85"/>
      <c r="F57" s="87"/>
    </row>
    <row r="58" spans="3:6" ht="16.5" customHeight="1" thickBot="1" x14ac:dyDescent="0.3">
      <c r="C58" s="20">
        <v>1</v>
      </c>
      <c r="D58" s="23" t="s">
        <v>114</v>
      </c>
      <c r="E58" s="24" t="s">
        <v>56</v>
      </c>
      <c r="F58" s="26"/>
    </row>
    <row r="59" spans="3:6" ht="33" customHeight="1" thickBot="1" x14ac:dyDescent="0.3">
      <c r="C59" s="20">
        <v>2</v>
      </c>
      <c r="D59" s="21" t="s">
        <v>115</v>
      </c>
      <c r="E59" s="21" t="s">
        <v>56</v>
      </c>
      <c r="F59" s="26"/>
    </row>
    <row r="60" spans="3:6" ht="16.5" customHeight="1" thickBot="1" x14ac:dyDescent="0.3">
      <c r="C60" s="20">
        <v>3</v>
      </c>
      <c r="D60" s="21" t="s">
        <v>116</v>
      </c>
      <c r="E60" s="21" t="s">
        <v>56</v>
      </c>
      <c r="F60" s="26"/>
    </row>
    <row r="61" spans="3:6" ht="16.5" customHeight="1" thickBot="1" x14ac:dyDescent="0.3">
      <c r="C61" s="20">
        <v>4</v>
      </c>
      <c r="D61" s="21" t="s">
        <v>117</v>
      </c>
      <c r="E61" s="21" t="s">
        <v>56</v>
      </c>
      <c r="F61" s="26"/>
    </row>
    <row r="62" spans="3:6" ht="16.5" customHeight="1" thickBot="1" x14ac:dyDescent="0.3">
      <c r="C62" s="20">
        <v>5</v>
      </c>
      <c r="D62" s="21" t="s">
        <v>118</v>
      </c>
      <c r="E62" s="21" t="s">
        <v>119</v>
      </c>
      <c r="F62" s="26"/>
    </row>
    <row r="63" spans="3:6" ht="16.5" customHeight="1" thickBot="1" x14ac:dyDescent="0.3">
      <c r="C63" s="20">
        <v>6</v>
      </c>
      <c r="D63" s="21" t="s">
        <v>120</v>
      </c>
      <c r="E63" s="21" t="s">
        <v>56</v>
      </c>
      <c r="F63" s="26"/>
    </row>
    <row r="64" spans="3:6" ht="16.5" customHeight="1" thickBot="1" x14ac:dyDescent="0.3">
      <c r="C64" s="20">
        <v>7</v>
      </c>
      <c r="D64" s="21" t="s">
        <v>121</v>
      </c>
      <c r="E64" s="21" t="s">
        <v>56</v>
      </c>
      <c r="F64" s="26"/>
    </row>
    <row r="65" spans="3:6" ht="16.5" customHeight="1" thickBot="1" x14ac:dyDescent="0.3">
      <c r="C65" s="20">
        <v>8</v>
      </c>
      <c r="D65" s="21" t="s">
        <v>122</v>
      </c>
      <c r="E65" s="21" t="s">
        <v>56</v>
      </c>
      <c r="F65" s="26"/>
    </row>
    <row r="66" spans="3:6" ht="16.5" customHeight="1" thickBot="1" x14ac:dyDescent="0.3">
      <c r="C66" s="20">
        <v>9</v>
      </c>
      <c r="D66" s="21" t="s">
        <v>123</v>
      </c>
      <c r="E66" s="21" t="s">
        <v>56</v>
      </c>
      <c r="F66" s="26"/>
    </row>
    <row r="67" spans="3:6" ht="16.5" customHeight="1" thickBot="1" x14ac:dyDescent="0.3">
      <c r="C67" s="20">
        <v>10</v>
      </c>
      <c r="D67" s="21" t="s">
        <v>124</v>
      </c>
      <c r="E67" s="21" t="s">
        <v>125</v>
      </c>
      <c r="F67" s="26"/>
    </row>
    <row r="68" spans="3:6" ht="16.5" customHeight="1" thickBot="1" x14ac:dyDescent="0.3">
      <c r="C68" s="20">
        <v>11</v>
      </c>
      <c r="D68" s="21" t="s">
        <v>126</v>
      </c>
      <c r="E68" s="21" t="s">
        <v>105</v>
      </c>
      <c r="F68" s="22"/>
    </row>
    <row r="69" spans="3:6" ht="16.5" customHeight="1" thickBot="1" x14ac:dyDescent="0.3">
      <c r="C69" s="20">
        <v>12</v>
      </c>
      <c r="D69" s="21" t="s">
        <v>127</v>
      </c>
      <c r="E69" s="21" t="s">
        <v>105</v>
      </c>
      <c r="F69" s="22"/>
    </row>
    <row r="70" spans="3:6" ht="16.5" customHeight="1" thickBot="1" x14ac:dyDescent="0.3">
      <c r="C70" s="20">
        <v>13</v>
      </c>
      <c r="D70" s="21" t="s">
        <v>128</v>
      </c>
      <c r="E70" s="21" t="s">
        <v>105</v>
      </c>
      <c r="F70" s="22"/>
    </row>
    <row r="71" spans="3:6" ht="16.5" customHeight="1" thickBot="1" x14ac:dyDescent="0.3">
      <c r="C71" s="20">
        <v>14</v>
      </c>
      <c r="D71" s="21" t="s">
        <v>129</v>
      </c>
      <c r="E71" s="21" t="s">
        <v>130</v>
      </c>
      <c r="F71" s="22"/>
    </row>
    <row r="72" spans="3:6" ht="34.5" customHeight="1" thickBot="1" x14ac:dyDescent="0.3">
      <c r="C72" s="20">
        <v>15</v>
      </c>
      <c r="D72" s="21" t="s">
        <v>131</v>
      </c>
      <c r="E72" s="21" t="s">
        <v>132</v>
      </c>
      <c r="F72" s="22"/>
    </row>
    <row r="73" spans="3:6" ht="16.5" customHeight="1" thickBot="1" x14ac:dyDescent="0.3">
      <c r="C73" s="20">
        <v>16</v>
      </c>
      <c r="D73" s="21" t="s">
        <v>133</v>
      </c>
      <c r="E73" s="21" t="s">
        <v>134</v>
      </c>
      <c r="F73" s="22"/>
    </row>
    <row r="74" spans="3:6" ht="16.5" customHeight="1" thickBot="1" x14ac:dyDescent="0.3">
      <c r="C74" s="20">
        <v>17</v>
      </c>
      <c r="D74" s="21" t="s">
        <v>135</v>
      </c>
      <c r="E74" s="21" t="s">
        <v>56</v>
      </c>
      <c r="F74" s="22"/>
    </row>
    <row r="75" spans="3:6" ht="16.5" customHeight="1" thickBot="1" x14ac:dyDescent="0.3">
      <c r="C75" s="20">
        <v>18</v>
      </c>
      <c r="D75" s="21" t="s">
        <v>136</v>
      </c>
      <c r="E75" s="21" t="s">
        <v>105</v>
      </c>
      <c r="F75" s="22"/>
    </row>
    <row r="76" spans="3:6" ht="16.5" customHeight="1" thickBot="1" x14ac:dyDescent="0.3">
      <c r="C76" s="20">
        <v>19</v>
      </c>
      <c r="D76" s="21" t="s">
        <v>137</v>
      </c>
      <c r="E76" s="21" t="s">
        <v>105</v>
      </c>
      <c r="F76" s="22"/>
    </row>
    <row r="77" spans="3:6" ht="16.5" customHeight="1" thickBot="1" x14ac:dyDescent="0.3">
      <c r="C77" s="20">
        <v>20</v>
      </c>
      <c r="D77" s="21" t="s">
        <v>138</v>
      </c>
      <c r="E77" s="21" t="s">
        <v>139</v>
      </c>
      <c r="F77" s="22"/>
    </row>
    <row r="78" spans="3:6" ht="16.5" customHeight="1" thickBot="1" x14ac:dyDescent="0.3">
      <c r="C78" s="20">
        <v>21</v>
      </c>
      <c r="D78" s="21" t="s">
        <v>140</v>
      </c>
      <c r="E78" s="21" t="s">
        <v>56</v>
      </c>
      <c r="F78" s="22"/>
    </row>
    <row r="79" spans="3:6" ht="16.5" customHeight="1" thickBot="1" x14ac:dyDescent="0.3">
      <c r="C79" s="20">
        <v>22</v>
      </c>
      <c r="D79" s="21" t="s">
        <v>141</v>
      </c>
      <c r="E79" s="21" t="s">
        <v>56</v>
      </c>
      <c r="F79" s="22"/>
    </row>
    <row r="80" spans="3:6" ht="16.5" customHeight="1" thickBot="1" x14ac:dyDescent="0.3">
      <c r="C80" s="20">
        <v>23</v>
      </c>
      <c r="D80" s="24" t="s">
        <v>142</v>
      </c>
      <c r="E80" s="24" t="s">
        <v>143</v>
      </c>
      <c r="F80" s="26"/>
    </row>
    <row r="81" spans="3:6" ht="16.5" customHeight="1" thickBot="1" x14ac:dyDescent="0.3">
      <c r="C81" s="20">
        <v>24</v>
      </c>
      <c r="D81" s="35" t="s">
        <v>144</v>
      </c>
      <c r="E81" s="35" t="s">
        <v>145</v>
      </c>
      <c r="F81" s="26"/>
    </row>
    <row r="82" spans="3:6" ht="16.5" customHeight="1" thickBot="1" x14ac:dyDescent="0.3">
      <c r="C82" s="20">
        <v>25</v>
      </c>
      <c r="D82" s="24" t="s">
        <v>146</v>
      </c>
      <c r="E82" s="24" t="s">
        <v>145</v>
      </c>
      <c r="F82" s="26"/>
    </row>
    <row r="83" spans="3:6" ht="16.5" customHeight="1" thickBot="1" x14ac:dyDescent="0.3">
      <c r="C83" s="20">
        <v>26</v>
      </c>
      <c r="D83" s="24" t="s">
        <v>147</v>
      </c>
      <c r="E83" s="25" t="s">
        <v>145</v>
      </c>
      <c r="F83" s="26"/>
    </row>
    <row r="84" spans="3:6" ht="16.5" customHeight="1" thickBot="1" x14ac:dyDescent="0.3">
      <c r="C84" s="20">
        <v>27</v>
      </c>
      <c r="D84" s="24" t="s">
        <v>148</v>
      </c>
      <c r="E84" s="25" t="s">
        <v>149</v>
      </c>
      <c r="F84" s="26"/>
    </row>
    <row r="85" spans="3:6" ht="16.5" customHeight="1" thickBot="1" x14ac:dyDescent="0.3">
      <c r="C85" s="20">
        <v>28</v>
      </c>
      <c r="D85" s="24" t="s">
        <v>150</v>
      </c>
      <c r="E85" s="25" t="s">
        <v>151</v>
      </c>
      <c r="F85" s="26"/>
    </row>
    <row r="86" spans="3:6" ht="16.5" customHeight="1" thickBot="1" x14ac:dyDescent="0.3">
      <c r="C86" s="20">
        <v>29</v>
      </c>
      <c r="D86" s="21" t="s">
        <v>152</v>
      </c>
      <c r="E86" s="21" t="s">
        <v>75</v>
      </c>
      <c r="F86" s="22"/>
    </row>
    <row r="87" spans="3:6" ht="16.5" customHeight="1" thickBot="1" x14ac:dyDescent="0.3">
      <c r="C87" s="20">
        <v>30</v>
      </c>
      <c r="D87" s="21" t="s">
        <v>153</v>
      </c>
      <c r="E87" s="21" t="s">
        <v>75</v>
      </c>
      <c r="F87" s="22"/>
    </row>
    <row r="88" spans="3:6" ht="16.5" customHeight="1" thickBot="1" x14ac:dyDescent="0.3">
      <c r="C88" s="20">
        <v>31</v>
      </c>
      <c r="D88" s="21" t="s">
        <v>154</v>
      </c>
      <c r="E88" s="21" t="s">
        <v>105</v>
      </c>
      <c r="F88" s="22"/>
    </row>
    <row r="89" spans="3:6" ht="16.5" customHeight="1" thickBot="1" x14ac:dyDescent="0.3">
      <c r="C89" s="20">
        <v>32</v>
      </c>
      <c r="D89" s="21" t="s">
        <v>155</v>
      </c>
      <c r="E89" s="21" t="s">
        <v>75</v>
      </c>
      <c r="F89" s="22"/>
    </row>
    <row r="90" spans="3:6" ht="16.5" customHeight="1" thickBot="1" x14ac:dyDescent="0.3">
      <c r="C90" s="20">
        <v>33</v>
      </c>
      <c r="D90" s="21" t="s">
        <v>156</v>
      </c>
      <c r="E90" s="21" t="s">
        <v>157</v>
      </c>
      <c r="F90" s="22"/>
    </row>
    <row r="91" spans="3:6" ht="16.5" customHeight="1" thickBot="1" x14ac:dyDescent="0.3">
      <c r="C91" s="20">
        <v>34</v>
      </c>
      <c r="D91" s="21" t="s">
        <v>158</v>
      </c>
      <c r="E91" s="21" t="s">
        <v>159</v>
      </c>
      <c r="F91" s="22"/>
    </row>
    <row r="92" spans="3:6" ht="16.5" customHeight="1" thickBot="1" x14ac:dyDescent="0.3">
      <c r="C92" s="20">
        <v>35</v>
      </c>
      <c r="D92" s="21" t="s">
        <v>160</v>
      </c>
      <c r="E92" s="21" t="s">
        <v>159</v>
      </c>
      <c r="F92" s="22"/>
    </row>
    <row r="93" spans="3:6" ht="16.5" customHeight="1" thickBot="1" x14ac:dyDescent="0.3">
      <c r="C93" s="46">
        <v>36</v>
      </c>
      <c r="D93" s="47" t="s">
        <v>161</v>
      </c>
      <c r="E93" s="47" t="s">
        <v>75</v>
      </c>
      <c r="F93" s="22"/>
    </row>
    <row r="94" spans="3:6" ht="16.5" customHeight="1" thickBot="1" x14ac:dyDescent="0.3">
      <c r="C94" s="49">
        <v>37</v>
      </c>
      <c r="D94" s="50" t="s">
        <v>162</v>
      </c>
      <c r="E94" s="51" t="s">
        <v>75</v>
      </c>
      <c r="F94" s="37"/>
    </row>
    <row r="95" spans="3:6" ht="16.5" customHeight="1" thickBot="1" x14ac:dyDescent="0.3">
      <c r="C95" s="91" t="s">
        <v>247</v>
      </c>
      <c r="D95" s="92"/>
      <c r="E95" s="93"/>
      <c r="F95" s="48">
        <f>SUM(F58:F94)</f>
        <v>0</v>
      </c>
    </row>
    <row r="96" spans="3:6" ht="16.5" customHeight="1" thickBot="1" x14ac:dyDescent="0.3">
      <c r="C96" s="44"/>
      <c r="D96" s="45"/>
      <c r="E96" s="45"/>
      <c r="F96" s="52"/>
    </row>
    <row r="97" spans="3:6" ht="16.5" customHeight="1" thickBot="1" x14ac:dyDescent="0.3">
      <c r="C97" s="84" t="s">
        <v>22</v>
      </c>
      <c r="D97" s="85"/>
      <c r="E97" s="85"/>
      <c r="F97" s="86"/>
    </row>
    <row r="98" spans="3:6" ht="16.5" customHeight="1" thickBot="1" x14ac:dyDescent="0.3">
      <c r="C98" s="20">
        <v>1</v>
      </c>
      <c r="D98" s="21" t="s">
        <v>163</v>
      </c>
      <c r="E98" s="43" t="s">
        <v>105</v>
      </c>
      <c r="F98" s="57" t="s">
        <v>250</v>
      </c>
    </row>
    <row r="99" spans="3:6" ht="16.5" customHeight="1" thickBot="1" x14ac:dyDescent="0.3">
      <c r="C99" s="20">
        <v>2</v>
      </c>
      <c r="D99" s="21" t="s">
        <v>164</v>
      </c>
      <c r="E99" s="21" t="s">
        <v>165</v>
      </c>
      <c r="F99" s="22"/>
    </row>
    <row r="100" spans="3:6" ht="16.5" customHeight="1" thickBot="1" x14ac:dyDescent="0.3">
      <c r="C100" s="20">
        <v>3</v>
      </c>
      <c r="D100" s="21" t="s">
        <v>166</v>
      </c>
      <c r="E100" s="21" t="s">
        <v>165</v>
      </c>
      <c r="F100" s="22"/>
    </row>
    <row r="101" spans="3:6" ht="16.5" customHeight="1" thickBot="1" x14ac:dyDescent="0.3">
      <c r="C101" s="20">
        <v>4</v>
      </c>
      <c r="D101" s="21" t="s">
        <v>167</v>
      </c>
      <c r="E101" s="21" t="s">
        <v>105</v>
      </c>
      <c r="F101" s="22"/>
    </row>
    <row r="102" spans="3:6" ht="16.5" customHeight="1" thickBot="1" x14ac:dyDescent="0.3">
      <c r="C102" s="20">
        <v>5</v>
      </c>
      <c r="D102" s="21" t="s">
        <v>168</v>
      </c>
      <c r="E102" s="21" t="s">
        <v>165</v>
      </c>
      <c r="F102" s="22"/>
    </row>
    <row r="103" spans="3:6" ht="16.5" customHeight="1" thickBot="1" x14ac:dyDescent="0.3">
      <c r="C103" s="20">
        <v>6</v>
      </c>
      <c r="D103" s="21" t="s">
        <v>169</v>
      </c>
      <c r="E103" s="21" t="s">
        <v>105</v>
      </c>
      <c r="F103" s="22"/>
    </row>
    <row r="104" spans="3:6" ht="16.5" customHeight="1" thickBot="1" x14ac:dyDescent="0.3">
      <c r="C104" s="20">
        <v>7</v>
      </c>
      <c r="D104" s="21" t="s">
        <v>170</v>
      </c>
      <c r="E104" s="21" t="s">
        <v>165</v>
      </c>
      <c r="F104" s="22"/>
    </row>
    <row r="105" spans="3:6" ht="16.5" customHeight="1" thickBot="1" x14ac:dyDescent="0.3">
      <c r="C105" s="20">
        <v>8</v>
      </c>
      <c r="D105" s="21" t="s">
        <v>171</v>
      </c>
      <c r="E105" s="21" t="s">
        <v>85</v>
      </c>
      <c r="F105" s="22"/>
    </row>
    <row r="106" spans="3:6" ht="16.5" customHeight="1" thickBot="1" x14ac:dyDescent="0.3">
      <c r="C106" s="46">
        <v>9</v>
      </c>
      <c r="D106" s="47" t="s">
        <v>172</v>
      </c>
      <c r="E106" s="47" t="s">
        <v>105</v>
      </c>
      <c r="F106" s="37"/>
    </row>
    <row r="107" spans="3:6" ht="16.5" customHeight="1" thickBot="1" x14ac:dyDescent="0.3">
      <c r="C107" s="91" t="s">
        <v>247</v>
      </c>
      <c r="D107" s="92"/>
      <c r="E107" s="93"/>
      <c r="F107" s="48">
        <f>SUM(F98:F106)</f>
        <v>0</v>
      </c>
    </row>
    <row r="108" spans="3:6" ht="16.5" customHeight="1" thickBot="1" x14ac:dyDescent="0.3">
      <c r="C108" s="44"/>
      <c r="D108" s="45"/>
      <c r="E108" s="45"/>
      <c r="F108" s="52"/>
    </row>
    <row r="109" spans="3:6" ht="16.5" customHeight="1" thickBot="1" x14ac:dyDescent="0.3">
      <c r="C109" s="84" t="s">
        <v>173</v>
      </c>
      <c r="D109" s="85"/>
      <c r="E109" s="85"/>
      <c r="F109" s="87"/>
    </row>
    <row r="110" spans="3:6" ht="16.5" customHeight="1" thickBot="1" x14ac:dyDescent="0.3">
      <c r="C110" s="20">
        <v>1</v>
      </c>
      <c r="D110" s="21" t="s">
        <v>174</v>
      </c>
      <c r="E110" s="21" t="s">
        <v>105</v>
      </c>
      <c r="F110" s="22"/>
    </row>
    <row r="111" spans="3:6" ht="16.5" customHeight="1" thickBot="1" x14ac:dyDescent="0.3">
      <c r="C111" s="20">
        <v>2</v>
      </c>
      <c r="D111" s="21" t="s">
        <v>175</v>
      </c>
      <c r="E111" s="21" t="s">
        <v>105</v>
      </c>
      <c r="F111" s="22"/>
    </row>
    <row r="112" spans="3:6" ht="16.5" customHeight="1" thickBot="1" x14ac:dyDescent="0.3">
      <c r="C112" s="20">
        <v>3</v>
      </c>
      <c r="D112" s="21" t="s">
        <v>176</v>
      </c>
      <c r="E112" s="21" t="s">
        <v>105</v>
      </c>
      <c r="F112" s="22"/>
    </row>
    <row r="113" spans="3:6" ht="16.5" customHeight="1" thickBot="1" x14ac:dyDescent="0.3">
      <c r="C113" s="20">
        <v>4</v>
      </c>
      <c r="D113" s="21" t="s">
        <v>177</v>
      </c>
      <c r="E113" s="21" t="s">
        <v>105</v>
      </c>
      <c r="F113" s="22"/>
    </row>
    <row r="114" spans="3:6" ht="16.5" customHeight="1" thickBot="1" x14ac:dyDescent="0.3">
      <c r="C114" s="20">
        <v>5</v>
      </c>
      <c r="D114" s="21" t="s">
        <v>178</v>
      </c>
      <c r="E114" s="21" t="s">
        <v>105</v>
      </c>
      <c r="F114" s="22"/>
    </row>
    <row r="115" spans="3:6" ht="16.5" customHeight="1" thickBot="1" x14ac:dyDescent="0.3">
      <c r="C115" s="20">
        <v>6</v>
      </c>
      <c r="D115" s="21" t="s">
        <v>179</v>
      </c>
      <c r="E115" s="21" t="s">
        <v>105</v>
      </c>
      <c r="F115" s="22"/>
    </row>
    <row r="116" spans="3:6" ht="16.5" customHeight="1" thickBot="1" x14ac:dyDescent="0.3">
      <c r="C116" s="20">
        <v>7</v>
      </c>
      <c r="D116" s="21" t="s">
        <v>180</v>
      </c>
      <c r="E116" s="21" t="s">
        <v>105</v>
      </c>
      <c r="F116" s="22"/>
    </row>
    <row r="117" spans="3:6" ht="16.5" customHeight="1" thickBot="1" x14ac:dyDescent="0.3">
      <c r="C117" s="20">
        <v>8</v>
      </c>
      <c r="D117" s="21" t="s">
        <v>181</v>
      </c>
      <c r="E117" s="21" t="s">
        <v>102</v>
      </c>
      <c r="F117" s="22"/>
    </row>
    <row r="118" spans="3:6" ht="16.5" customHeight="1" thickBot="1" x14ac:dyDescent="0.3">
      <c r="C118" s="20">
        <v>9</v>
      </c>
      <c r="D118" s="21" t="s">
        <v>182</v>
      </c>
      <c r="E118" s="21" t="s">
        <v>75</v>
      </c>
      <c r="F118" s="22"/>
    </row>
    <row r="119" spans="3:6" ht="16.5" customHeight="1" thickBot="1" x14ac:dyDescent="0.3">
      <c r="C119" s="20">
        <v>10</v>
      </c>
      <c r="D119" s="21" t="s">
        <v>183</v>
      </c>
      <c r="E119" s="21" t="s">
        <v>105</v>
      </c>
      <c r="F119" s="22"/>
    </row>
    <row r="120" spans="3:6" ht="16.5" customHeight="1" thickBot="1" x14ac:dyDescent="0.3">
      <c r="C120" s="20">
        <v>11</v>
      </c>
      <c r="D120" s="21" t="s">
        <v>184</v>
      </c>
      <c r="E120" s="21" t="s">
        <v>102</v>
      </c>
      <c r="F120" s="22"/>
    </row>
    <row r="121" spans="3:6" ht="16.5" customHeight="1" thickBot="1" x14ac:dyDescent="0.3">
      <c r="C121" s="20">
        <v>12</v>
      </c>
      <c r="D121" s="21" t="s">
        <v>185</v>
      </c>
      <c r="E121" s="21" t="s">
        <v>90</v>
      </c>
      <c r="F121" s="22"/>
    </row>
    <row r="122" spans="3:6" ht="16.5" customHeight="1" thickBot="1" x14ac:dyDescent="0.3">
      <c r="C122" s="20">
        <v>13</v>
      </c>
      <c r="D122" s="21" t="s">
        <v>186</v>
      </c>
      <c r="E122" s="21" t="s">
        <v>105</v>
      </c>
      <c r="F122" s="22"/>
    </row>
    <row r="123" spans="3:6" ht="16.5" customHeight="1" thickBot="1" x14ac:dyDescent="0.3">
      <c r="C123" s="20">
        <v>14</v>
      </c>
      <c r="D123" s="21" t="s">
        <v>187</v>
      </c>
      <c r="E123" s="21" t="s">
        <v>188</v>
      </c>
      <c r="F123" s="22"/>
    </row>
    <row r="124" spans="3:6" ht="16.5" customHeight="1" thickBot="1" x14ac:dyDescent="0.3">
      <c r="C124" s="20">
        <v>15</v>
      </c>
      <c r="D124" s="21" t="s">
        <v>189</v>
      </c>
      <c r="E124" s="21" t="s">
        <v>75</v>
      </c>
      <c r="F124" s="22"/>
    </row>
    <row r="125" spans="3:6" ht="16.5" customHeight="1" thickBot="1" x14ac:dyDescent="0.3">
      <c r="C125" s="20">
        <v>16</v>
      </c>
      <c r="D125" s="21" t="s">
        <v>190</v>
      </c>
      <c r="E125" s="21" t="s">
        <v>145</v>
      </c>
      <c r="F125" s="22"/>
    </row>
    <row r="126" spans="3:6" ht="16.5" customHeight="1" thickBot="1" x14ac:dyDescent="0.3">
      <c r="C126" s="20">
        <v>17</v>
      </c>
      <c r="D126" s="21" t="s">
        <v>191</v>
      </c>
      <c r="E126" s="21" t="s">
        <v>145</v>
      </c>
      <c r="F126" s="22"/>
    </row>
    <row r="127" spans="3:6" ht="16.5" customHeight="1" thickBot="1" x14ac:dyDescent="0.3">
      <c r="C127" s="20">
        <v>18</v>
      </c>
      <c r="D127" s="21" t="s">
        <v>192</v>
      </c>
      <c r="E127" s="21" t="s">
        <v>105</v>
      </c>
      <c r="F127" s="22"/>
    </row>
    <row r="128" spans="3:6" ht="16.5" customHeight="1" thickBot="1" x14ac:dyDescent="0.3">
      <c r="C128" s="91" t="s">
        <v>247</v>
      </c>
      <c r="D128" s="92"/>
      <c r="E128" s="93"/>
      <c r="F128" s="48">
        <f>SUM(F110:F127)</f>
        <v>0</v>
      </c>
    </row>
    <row r="129" spans="3:6" ht="16.5" customHeight="1" x14ac:dyDescent="0.25">
      <c r="C129" s="14" t="s">
        <v>43</v>
      </c>
    </row>
    <row r="130" spans="3:6" ht="16.5" customHeight="1" x14ac:dyDescent="0.25">
      <c r="C130" s="14"/>
    </row>
    <row r="131" spans="3:6" ht="16.5" customHeight="1" thickBot="1" x14ac:dyDescent="0.3">
      <c r="C131" s="14"/>
    </row>
    <row r="132" spans="3:6" ht="16.5" customHeight="1" thickBot="1" x14ac:dyDescent="0.3">
      <c r="C132" s="94" t="s">
        <v>193</v>
      </c>
      <c r="D132" s="95"/>
      <c r="E132" s="95"/>
      <c r="F132" s="96"/>
    </row>
    <row r="133" spans="3:6" ht="16.5" customHeight="1" thickBot="1" x14ac:dyDescent="0.3">
      <c r="C133" s="94" t="s">
        <v>194</v>
      </c>
      <c r="D133" s="95"/>
      <c r="E133" s="95"/>
      <c r="F133" s="96"/>
    </row>
    <row r="134" spans="3:6" ht="16.5" customHeight="1" thickBot="1" x14ac:dyDescent="0.3">
      <c r="C134" s="20">
        <v>1</v>
      </c>
      <c r="D134" s="21" t="s">
        <v>195</v>
      </c>
      <c r="E134" s="21"/>
      <c r="F134" s="81"/>
    </row>
    <row r="135" spans="3:6" ht="16.5" customHeight="1" thickBot="1" x14ac:dyDescent="0.3">
      <c r="C135" s="20">
        <v>2</v>
      </c>
      <c r="D135" s="21" t="s">
        <v>196</v>
      </c>
      <c r="E135" s="21"/>
      <c r="F135" s="82"/>
    </row>
    <row r="136" spans="3:6" ht="16.5" customHeight="1" thickBot="1" x14ac:dyDescent="0.3">
      <c r="C136" s="20">
        <v>3</v>
      </c>
      <c r="D136" s="21" t="s">
        <v>197</v>
      </c>
      <c r="E136" s="21"/>
      <c r="F136" s="82"/>
    </row>
    <row r="137" spans="3:6" ht="16.5" customHeight="1" thickBot="1" x14ac:dyDescent="0.3">
      <c r="C137" s="20">
        <v>4</v>
      </c>
      <c r="D137" s="21" t="s">
        <v>198</v>
      </c>
      <c r="E137" s="21"/>
      <c r="F137" s="82"/>
    </row>
    <row r="138" spans="3:6" ht="16.5" customHeight="1" thickBot="1" x14ac:dyDescent="0.3">
      <c r="C138" s="20">
        <v>5</v>
      </c>
      <c r="D138" s="21" t="s">
        <v>199</v>
      </c>
      <c r="E138" s="21"/>
      <c r="F138" s="82"/>
    </row>
    <row r="139" spans="3:6" ht="16.5" customHeight="1" thickBot="1" x14ac:dyDescent="0.3">
      <c r="C139" s="20">
        <v>6</v>
      </c>
      <c r="D139" s="21" t="s">
        <v>200</v>
      </c>
      <c r="E139" s="21"/>
      <c r="F139" s="83"/>
    </row>
    <row r="140" spans="3:6" ht="16.5" customHeight="1" thickBot="1" x14ac:dyDescent="0.3">
      <c r="C140" s="94" t="s">
        <v>201</v>
      </c>
      <c r="D140" s="95"/>
      <c r="E140" s="95"/>
      <c r="F140" s="96"/>
    </row>
    <row r="141" spans="3:6" ht="16.5" customHeight="1" thickBot="1" x14ac:dyDescent="0.3">
      <c r="C141" s="20">
        <v>1</v>
      </c>
      <c r="D141" s="21" t="s">
        <v>202</v>
      </c>
      <c r="E141" s="21" t="s">
        <v>75</v>
      </c>
      <c r="F141" s="81"/>
    </row>
    <row r="142" spans="3:6" ht="16.5" customHeight="1" thickBot="1" x14ac:dyDescent="0.3">
      <c r="C142" s="20">
        <v>2</v>
      </c>
      <c r="D142" s="21" t="s">
        <v>107</v>
      </c>
      <c r="E142" s="21" t="s">
        <v>75</v>
      </c>
      <c r="F142" s="82"/>
    </row>
    <row r="143" spans="3:6" ht="16.5" customHeight="1" thickBot="1" x14ac:dyDescent="0.3">
      <c r="C143" s="20">
        <v>3</v>
      </c>
      <c r="D143" s="21" t="s">
        <v>108</v>
      </c>
      <c r="E143" s="21" t="s">
        <v>75</v>
      </c>
      <c r="F143" s="82"/>
    </row>
    <row r="144" spans="3:6" ht="16.5" customHeight="1" thickBot="1" x14ac:dyDescent="0.3">
      <c r="C144" s="20">
        <v>4</v>
      </c>
      <c r="D144" s="21" t="s">
        <v>203</v>
      </c>
      <c r="E144" s="21" t="s">
        <v>90</v>
      </c>
      <c r="F144" s="82"/>
    </row>
    <row r="145" spans="3:6" ht="16.5" customHeight="1" thickBot="1" x14ac:dyDescent="0.3">
      <c r="C145" s="20">
        <v>5</v>
      </c>
      <c r="D145" s="21" t="s">
        <v>204</v>
      </c>
      <c r="E145" s="21" t="s">
        <v>102</v>
      </c>
      <c r="F145" s="82"/>
    </row>
    <row r="146" spans="3:6" ht="16.5" customHeight="1" thickBot="1" x14ac:dyDescent="0.3">
      <c r="C146" s="20">
        <v>6</v>
      </c>
      <c r="D146" s="21" t="s">
        <v>205</v>
      </c>
      <c r="E146" s="21" t="s">
        <v>56</v>
      </c>
      <c r="F146" s="82"/>
    </row>
    <row r="147" spans="3:6" ht="16.5" customHeight="1" thickBot="1" x14ac:dyDescent="0.3">
      <c r="C147" s="20">
        <v>7</v>
      </c>
      <c r="D147" s="21" t="s">
        <v>206</v>
      </c>
      <c r="E147" s="21" t="s">
        <v>90</v>
      </c>
      <c r="F147" s="82"/>
    </row>
    <row r="148" spans="3:6" ht="16.5" customHeight="1" thickBot="1" x14ac:dyDescent="0.3">
      <c r="C148" s="20">
        <v>8</v>
      </c>
      <c r="D148" s="21" t="s">
        <v>207</v>
      </c>
      <c r="E148" s="21" t="s">
        <v>105</v>
      </c>
      <c r="F148" s="82"/>
    </row>
    <row r="149" spans="3:6" ht="16.5" customHeight="1" thickBot="1" x14ac:dyDescent="0.3">
      <c r="C149" s="20">
        <v>9</v>
      </c>
      <c r="D149" s="21" t="s">
        <v>208</v>
      </c>
      <c r="E149" s="21" t="s">
        <v>105</v>
      </c>
      <c r="F149" s="82"/>
    </row>
    <row r="150" spans="3:6" ht="16.5" customHeight="1" thickBot="1" x14ac:dyDescent="0.3">
      <c r="C150" s="20">
        <v>10</v>
      </c>
      <c r="D150" s="21" t="s">
        <v>209</v>
      </c>
      <c r="E150" s="21" t="s">
        <v>165</v>
      </c>
      <c r="F150" s="83"/>
    </row>
    <row r="151" spans="3:6" ht="16.5" customHeight="1" thickBot="1" x14ac:dyDescent="0.3">
      <c r="C151" s="94" t="s">
        <v>210</v>
      </c>
      <c r="D151" s="95"/>
      <c r="E151" s="95"/>
      <c r="F151" s="96"/>
    </row>
    <row r="152" spans="3:6" ht="33.75" customHeight="1" thickBot="1" x14ac:dyDescent="0.3">
      <c r="C152" s="20">
        <v>1</v>
      </c>
      <c r="D152" s="21" t="s">
        <v>211</v>
      </c>
      <c r="E152" s="21"/>
      <c r="F152" s="81"/>
    </row>
    <row r="153" spans="3:6" ht="16.5" customHeight="1" thickBot="1" x14ac:dyDescent="0.3">
      <c r="C153" s="20">
        <v>2</v>
      </c>
      <c r="D153" s="21" t="s">
        <v>212</v>
      </c>
      <c r="E153" s="21"/>
      <c r="F153" s="83"/>
    </row>
    <row r="154" spans="3:6" ht="16.5" customHeight="1" thickBot="1" x14ac:dyDescent="0.3">
      <c r="C154" s="94" t="s">
        <v>213</v>
      </c>
      <c r="D154" s="95"/>
      <c r="E154" s="95"/>
      <c r="F154" s="96"/>
    </row>
    <row r="155" spans="3:6" ht="16.5" customHeight="1" thickBot="1" x14ac:dyDescent="0.3">
      <c r="C155" s="20">
        <v>1</v>
      </c>
      <c r="D155" s="21" t="s">
        <v>214</v>
      </c>
      <c r="E155" s="21"/>
      <c r="F155" s="81"/>
    </row>
    <row r="156" spans="3:6" ht="16.5" customHeight="1" thickBot="1" x14ac:dyDescent="0.3">
      <c r="C156" s="20">
        <v>2</v>
      </c>
      <c r="D156" s="21" t="s">
        <v>215</v>
      </c>
      <c r="E156" s="21"/>
      <c r="F156" s="82"/>
    </row>
    <row r="157" spans="3:6" ht="16.5" customHeight="1" thickBot="1" x14ac:dyDescent="0.3">
      <c r="C157" s="20">
        <v>3</v>
      </c>
      <c r="D157" s="23" t="s">
        <v>216</v>
      </c>
      <c r="E157" s="21"/>
      <c r="F157" s="82"/>
    </row>
    <row r="158" spans="3:6" ht="16.5" customHeight="1" thickBot="1" x14ac:dyDescent="0.3">
      <c r="C158" s="20">
        <v>4</v>
      </c>
      <c r="D158" s="23" t="s">
        <v>217</v>
      </c>
      <c r="E158" s="21"/>
      <c r="F158" s="82"/>
    </row>
    <row r="159" spans="3:6" ht="16.5" customHeight="1" thickBot="1" x14ac:dyDescent="0.3">
      <c r="C159" s="20">
        <v>5</v>
      </c>
      <c r="D159" s="23" t="s">
        <v>218</v>
      </c>
      <c r="E159" s="21"/>
      <c r="F159" s="83"/>
    </row>
    <row r="160" spans="3:6" ht="16.5" customHeight="1" thickBot="1" x14ac:dyDescent="0.3">
      <c r="C160" s="94" t="s">
        <v>219</v>
      </c>
      <c r="D160" s="95"/>
      <c r="E160" s="95"/>
      <c r="F160" s="96"/>
    </row>
    <row r="161" spans="3:6" ht="16.5" customHeight="1" thickBot="1" x14ac:dyDescent="0.3">
      <c r="C161" s="20">
        <v>1</v>
      </c>
      <c r="D161" s="21" t="s">
        <v>220</v>
      </c>
      <c r="E161" s="21"/>
      <c r="F161" s="81"/>
    </row>
    <row r="162" spans="3:6" ht="16.5" customHeight="1" thickBot="1" x14ac:dyDescent="0.3">
      <c r="C162" s="20">
        <v>2</v>
      </c>
      <c r="D162" s="21" t="s">
        <v>221</v>
      </c>
      <c r="E162" s="21"/>
      <c r="F162" s="82"/>
    </row>
    <row r="163" spans="3:6" ht="16.5" customHeight="1" thickBot="1" x14ac:dyDescent="0.3">
      <c r="C163" s="20">
        <v>3</v>
      </c>
      <c r="D163" s="21" t="s">
        <v>222</v>
      </c>
      <c r="E163" s="21"/>
      <c r="F163" s="83"/>
    </row>
    <row r="164" spans="3:6" ht="16.5" customHeight="1" thickBot="1" x14ac:dyDescent="0.3">
      <c r="C164" s="94" t="s">
        <v>223</v>
      </c>
      <c r="D164" s="95"/>
      <c r="E164" s="95"/>
      <c r="F164" s="96"/>
    </row>
    <row r="165" spans="3:6" ht="16.5" customHeight="1" thickBot="1" x14ac:dyDescent="0.3">
      <c r="C165" s="20">
        <v>1</v>
      </c>
      <c r="D165" s="21" t="s">
        <v>224</v>
      </c>
      <c r="E165" s="21"/>
      <c r="F165" s="81"/>
    </row>
    <row r="166" spans="3:6" ht="16.5" customHeight="1" thickBot="1" x14ac:dyDescent="0.3">
      <c r="C166" s="20">
        <v>2</v>
      </c>
      <c r="D166" s="21" t="s">
        <v>225</v>
      </c>
      <c r="E166" s="21"/>
      <c r="F166" s="82"/>
    </row>
    <row r="167" spans="3:6" ht="16.5" customHeight="1" thickBot="1" x14ac:dyDescent="0.3">
      <c r="C167" s="20">
        <v>3</v>
      </c>
      <c r="D167" s="21" t="s">
        <v>226</v>
      </c>
      <c r="E167" s="21"/>
      <c r="F167" s="82"/>
    </row>
    <row r="168" spans="3:6" ht="16.5" customHeight="1" thickBot="1" x14ac:dyDescent="0.3">
      <c r="C168" s="20">
        <v>4</v>
      </c>
      <c r="D168" s="21" t="s">
        <v>227</v>
      </c>
      <c r="E168" s="21"/>
      <c r="F168" s="82"/>
    </row>
    <row r="169" spans="3:6" ht="16.5" customHeight="1" thickBot="1" x14ac:dyDescent="0.3">
      <c r="C169" s="20">
        <v>5</v>
      </c>
      <c r="D169" s="21" t="s">
        <v>228</v>
      </c>
      <c r="E169" s="21"/>
      <c r="F169" s="82"/>
    </row>
    <row r="170" spans="3:6" ht="16.5" customHeight="1" thickBot="1" x14ac:dyDescent="0.3">
      <c r="C170" s="20">
        <v>6</v>
      </c>
      <c r="D170" s="21" t="s">
        <v>229</v>
      </c>
      <c r="E170" s="21"/>
      <c r="F170" s="82"/>
    </row>
    <row r="171" spans="3:6" ht="16.5" customHeight="1" thickBot="1" x14ac:dyDescent="0.3">
      <c r="C171" s="20">
        <v>7</v>
      </c>
      <c r="D171" s="21" t="s">
        <v>230</v>
      </c>
      <c r="E171" s="21"/>
      <c r="F171" s="82"/>
    </row>
    <row r="172" spans="3:6" ht="16.5" customHeight="1" thickBot="1" x14ac:dyDescent="0.3">
      <c r="C172" s="20">
        <v>8</v>
      </c>
      <c r="D172" s="21" t="s">
        <v>231</v>
      </c>
      <c r="E172" s="21"/>
      <c r="F172" s="82"/>
    </row>
    <row r="173" spans="3:6" ht="16.5" customHeight="1" thickBot="1" x14ac:dyDescent="0.3">
      <c r="C173" s="20">
        <v>9</v>
      </c>
      <c r="D173" s="21" t="s">
        <v>232</v>
      </c>
      <c r="E173" s="21"/>
      <c r="F173" s="82"/>
    </row>
    <row r="174" spans="3:6" ht="16.5" customHeight="1" thickBot="1" x14ac:dyDescent="0.3">
      <c r="C174" s="20">
        <v>10</v>
      </c>
      <c r="D174" s="21" t="s">
        <v>233</v>
      </c>
      <c r="E174" s="21"/>
      <c r="F174" s="82"/>
    </row>
    <row r="175" spans="3:6" ht="16.5" customHeight="1" thickBot="1" x14ac:dyDescent="0.3">
      <c r="C175" s="20">
        <v>11</v>
      </c>
      <c r="D175" s="21" t="s">
        <v>234</v>
      </c>
      <c r="E175" s="21"/>
      <c r="F175" s="83"/>
    </row>
    <row r="176" spans="3:6" ht="16.5" customHeight="1" thickBot="1" x14ac:dyDescent="0.3">
      <c r="C176" s="94" t="s">
        <v>235</v>
      </c>
      <c r="D176" s="95"/>
      <c r="E176" s="95"/>
      <c r="F176" s="96"/>
    </row>
    <row r="177" spans="3:6" ht="47.25" customHeight="1" thickBot="1" x14ac:dyDescent="0.3">
      <c r="C177" s="20">
        <v>1</v>
      </c>
      <c r="D177" s="21" t="s">
        <v>236</v>
      </c>
      <c r="E177" s="21"/>
      <c r="F177" s="81"/>
    </row>
    <row r="178" spans="3:6" ht="16.5" customHeight="1" thickBot="1" x14ac:dyDescent="0.3">
      <c r="C178" s="20">
        <v>2</v>
      </c>
      <c r="D178" s="21" t="s">
        <v>237</v>
      </c>
      <c r="E178" s="21"/>
      <c r="F178" s="82"/>
    </row>
    <row r="179" spans="3:6" ht="16.5" customHeight="1" thickBot="1" x14ac:dyDescent="0.3">
      <c r="C179" s="20">
        <v>3</v>
      </c>
      <c r="D179" s="21" t="s">
        <v>238</v>
      </c>
      <c r="E179" s="21"/>
      <c r="F179" s="83"/>
    </row>
    <row r="180" spans="3:6" ht="16.5" customHeight="1" thickBot="1" x14ac:dyDescent="0.3">
      <c r="C180" s="94" t="s">
        <v>31</v>
      </c>
      <c r="D180" s="95"/>
      <c r="E180" s="95"/>
      <c r="F180" s="96"/>
    </row>
    <row r="181" spans="3:6" ht="16.5" customHeight="1" thickBot="1" x14ac:dyDescent="0.3">
      <c r="C181" s="20"/>
      <c r="D181" s="38" t="s">
        <v>239</v>
      </c>
      <c r="E181" s="21"/>
      <c r="F181" s="22"/>
    </row>
    <row r="182" spans="3:6" ht="86.25" customHeight="1" thickBot="1" x14ac:dyDescent="0.3">
      <c r="C182" s="20">
        <v>1</v>
      </c>
      <c r="D182" s="21" t="s">
        <v>240</v>
      </c>
      <c r="E182" s="21"/>
      <c r="F182" s="81"/>
    </row>
    <row r="183" spans="3:6" ht="16.5" customHeight="1" thickBot="1" x14ac:dyDescent="0.3">
      <c r="C183" s="20">
        <v>2</v>
      </c>
      <c r="D183" s="21" t="s">
        <v>196</v>
      </c>
      <c r="E183" s="21"/>
      <c r="F183" s="82"/>
    </row>
    <row r="184" spans="3:6" ht="16.5" customHeight="1" thickBot="1" x14ac:dyDescent="0.3">
      <c r="C184" s="20">
        <v>3</v>
      </c>
      <c r="D184" s="21" t="s">
        <v>197</v>
      </c>
      <c r="E184" s="21"/>
      <c r="F184" s="82"/>
    </row>
    <row r="185" spans="3:6" ht="16.5" customHeight="1" thickBot="1" x14ac:dyDescent="0.3">
      <c r="C185" s="20">
        <v>4</v>
      </c>
      <c r="D185" s="21" t="s">
        <v>198</v>
      </c>
      <c r="E185" s="21"/>
      <c r="F185" s="82"/>
    </row>
    <row r="186" spans="3:6" ht="16.5" customHeight="1" thickBot="1" x14ac:dyDescent="0.3">
      <c r="C186" s="20">
        <v>5</v>
      </c>
      <c r="D186" s="21" t="s">
        <v>199</v>
      </c>
      <c r="E186" s="21"/>
      <c r="F186" s="82"/>
    </row>
    <row r="187" spans="3:6" ht="16.5" customHeight="1" thickBot="1" x14ac:dyDescent="0.3">
      <c r="C187" s="20">
        <v>6</v>
      </c>
      <c r="D187" s="21" t="s">
        <v>200</v>
      </c>
      <c r="E187" s="21"/>
      <c r="F187" s="83"/>
    </row>
    <row r="188" spans="3:6" ht="16.5" customHeight="1" thickBot="1" x14ac:dyDescent="0.3">
      <c r="C188" s="94" t="s">
        <v>32</v>
      </c>
      <c r="D188" s="95"/>
      <c r="E188" s="95"/>
      <c r="F188" s="96"/>
    </row>
    <row r="189" spans="3:6" ht="16.5" customHeight="1" thickBot="1" x14ac:dyDescent="0.3">
      <c r="C189" s="20">
        <v>1</v>
      </c>
      <c r="D189" s="21" t="s">
        <v>224</v>
      </c>
      <c r="E189" s="21"/>
      <c r="F189" s="81"/>
    </row>
    <row r="190" spans="3:6" ht="16.5" customHeight="1" thickBot="1" x14ac:dyDescent="0.3">
      <c r="C190" s="20">
        <v>2</v>
      </c>
      <c r="D190" s="21" t="s">
        <v>225</v>
      </c>
      <c r="E190" s="21"/>
      <c r="F190" s="82"/>
    </row>
    <row r="191" spans="3:6" ht="16.5" customHeight="1" thickBot="1" x14ac:dyDescent="0.3">
      <c r="C191" s="20">
        <v>3</v>
      </c>
      <c r="D191" s="21" t="s">
        <v>226</v>
      </c>
      <c r="E191" s="21"/>
      <c r="F191" s="82"/>
    </row>
    <row r="192" spans="3:6" ht="16.5" customHeight="1" thickBot="1" x14ac:dyDescent="0.3">
      <c r="C192" s="20">
        <v>4</v>
      </c>
      <c r="D192" s="21" t="s">
        <v>227</v>
      </c>
      <c r="E192" s="21"/>
      <c r="F192" s="82"/>
    </row>
    <row r="193" spans="3:6" ht="16.5" customHeight="1" thickBot="1" x14ac:dyDescent="0.3">
      <c r="C193" s="20">
        <v>5</v>
      </c>
      <c r="D193" s="21" t="s">
        <v>228</v>
      </c>
      <c r="E193" s="21"/>
      <c r="F193" s="82"/>
    </row>
    <row r="194" spans="3:6" ht="16.5" customHeight="1" thickBot="1" x14ac:dyDescent="0.3">
      <c r="C194" s="20">
        <v>6</v>
      </c>
      <c r="D194" s="21" t="s">
        <v>229</v>
      </c>
      <c r="E194" s="21"/>
      <c r="F194" s="82"/>
    </row>
    <row r="195" spans="3:6" ht="16.5" customHeight="1" thickBot="1" x14ac:dyDescent="0.3">
      <c r="C195" s="20">
        <v>7</v>
      </c>
      <c r="D195" s="21" t="s">
        <v>230</v>
      </c>
      <c r="E195" s="21"/>
      <c r="F195" s="82"/>
    </row>
    <row r="196" spans="3:6" ht="42.75" customHeight="1" thickBot="1" x14ac:dyDescent="0.3">
      <c r="C196" s="20">
        <v>8</v>
      </c>
      <c r="D196" s="21" t="s">
        <v>241</v>
      </c>
      <c r="E196" s="21"/>
      <c r="F196" s="82"/>
    </row>
    <row r="197" spans="3:6" ht="16.5" customHeight="1" thickBot="1" x14ac:dyDescent="0.3">
      <c r="C197" s="20">
        <v>9</v>
      </c>
      <c r="D197" s="21" t="s">
        <v>232</v>
      </c>
      <c r="E197" s="21"/>
      <c r="F197" s="82"/>
    </row>
    <row r="198" spans="3:6" ht="16.5" customHeight="1" thickBot="1" x14ac:dyDescent="0.3">
      <c r="C198" s="20">
        <v>10</v>
      </c>
      <c r="D198" s="21" t="s">
        <v>233</v>
      </c>
      <c r="E198" s="21"/>
      <c r="F198" s="82"/>
    </row>
    <row r="199" spans="3:6" ht="16.5" customHeight="1" thickBot="1" x14ac:dyDescent="0.3">
      <c r="C199" s="20">
        <v>11</v>
      </c>
      <c r="D199" s="21" t="s">
        <v>242</v>
      </c>
      <c r="E199" s="21"/>
      <c r="F199" s="82"/>
    </row>
    <row r="200" spans="3:6" ht="36" customHeight="1" thickBot="1" x14ac:dyDescent="0.3">
      <c r="C200" s="20">
        <v>12</v>
      </c>
      <c r="D200" s="21" t="s">
        <v>236</v>
      </c>
      <c r="E200" s="21"/>
      <c r="F200" s="82"/>
    </row>
    <row r="201" spans="3:6" ht="16.5" customHeight="1" thickBot="1" x14ac:dyDescent="0.3">
      <c r="C201" s="20">
        <v>13</v>
      </c>
      <c r="D201" s="21" t="s">
        <v>237</v>
      </c>
      <c r="E201" s="21"/>
      <c r="F201" s="82"/>
    </row>
    <row r="202" spans="3:6" ht="16.5" customHeight="1" thickBot="1" x14ac:dyDescent="0.3">
      <c r="C202" s="20">
        <v>14</v>
      </c>
      <c r="D202" s="21" t="s">
        <v>238</v>
      </c>
      <c r="E202" s="21"/>
      <c r="F202" s="82"/>
    </row>
    <row r="203" spans="3:6" ht="16.5" customHeight="1" thickBot="1" x14ac:dyDescent="0.3">
      <c r="C203" s="20">
        <v>15</v>
      </c>
      <c r="D203" s="21" t="s">
        <v>243</v>
      </c>
      <c r="E203" s="21"/>
      <c r="F203" s="83"/>
    </row>
    <row r="204" spans="3:6" ht="15.75" x14ac:dyDescent="0.25">
      <c r="C204" s="14"/>
    </row>
  </sheetData>
  <mergeCells count="34">
    <mergeCell ref="F189:F203"/>
    <mergeCell ref="C8:F8"/>
    <mergeCell ref="C9:F9"/>
    <mergeCell ref="F165:F175"/>
    <mergeCell ref="C176:F176"/>
    <mergeCell ref="F177:F179"/>
    <mergeCell ref="C180:F180"/>
    <mergeCell ref="F182:F187"/>
    <mergeCell ref="C188:F188"/>
    <mergeCell ref="F152:F153"/>
    <mergeCell ref="C154:F154"/>
    <mergeCell ref="F155:F159"/>
    <mergeCell ref="C160:F160"/>
    <mergeCell ref="F161:F163"/>
    <mergeCell ref="C164:F164"/>
    <mergeCell ref="C151:F151"/>
    <mergeCell ref="C5:F5"/>
    <mergeCell ref="C6:F6"/>
    <mergeCell ref="C47:E47"/>
    <mergeCell ref="C49:F49"/>
    <mergeCell ref="C11:F11"/>
    <mergeCell ref="F50:F55"/>
    <mergeCell ref="F141:F150"/>
    <mergeCell ref="C97:F97"/>
    <mergeCell ref="C109:F109"/>
    <mergeCell ref="C13:F13"/>
    <mergeCell ref="C57:F57"/>
    <mergeCell ref="C95:E95"/>
    <mergeCell ref="C107:E107"/>
    <mergeCell ref="C128:E128"/>
    <mergeCell ref="C132:F132"/>
    <mergeCell ref="C133:F133"/>
    <mergeCell ref="F134:F139"/>
    <mergeCell ref="C140:F140"/>
  </mergeCells>
  <pageMargins left="0.15748031496062992" right="0.2755905511811023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O</vt:lpstr>
      <vt:lpstr>Rates</vt:lpstr>
      <vt:lpstr>'Form O'!Print_Area</vt:lpstr>
      <vt:lpstr>Rates!Print_Area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2024-01-08T10:49:27Z</dcterms:modified>
</cp:coreProperties>
</file>